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" windowWidth="15330" windowHeight="4590" tabRatio="730" activeTab="0"/>
  </bookViews>
  <sheets>
    <sheet name="Introduction" sheetId="1" r:id="rId1"/>
    <sheet name="Tier 1 (Basic ) Checklist" sheetId="2" r:id="rId2"/>
    <sheet name="Tier 2 Checklist" sheetId="3" r:id="rId3"/>
    <sheet name="Tier 3 Checklist" sheetId="4" r:id="rId4"/>
    <sheet name="Master Checklist" sheetId="5" r:id="rId5"/>
    <sheet name="SampleBuildInstructions" sheetId="6" r:id="rId6"/>
  </sheets>
  <definedNames/>
  <calcPr fullCalcOnLoad="1"/>
</workbook>
</file>

<file path=xl/sharedStrings.xml><?xml version="1.0" encoding="utf-8"?>
<sst xmlns="http://schemas.openxmlformats.org/spreadsheetml/2006/main" count="2085" uniqueCount="303">
  <si>
    <t>Parameter</t>
  </si>
  <si>
    <t>Power</t>
  </si>
  <si>
    <t>Pulse</t>
  </si>
  <si>
    <t>Transformer</t>
  </si>
  <si>
    <t>Current Sense</t>
  </si>
  <si>
    <t>Output</t>
  </si>
  <si>
    <t>Inductor</t>
  </si>
  <si>
    <t>DM</t>
  </si>
  <si>
    <t>CM</t>
  </si>
  <si>
    <t>Secondary voltage(s)</t>
  </si>
  <si>
    <t>Primary rated voltage</t>
  </si>
  <si>
    <t>Transient primary voltage</t>
  </si>
  <si>
    <t>Primary current</t>
  </si>
  <si>
    <t>Secondary current(s)</t>
  </si>
  <si>
    <t xml:space="preserve">Primary DCR </t>
  </si>
  <si>
    <t>ohms</t>
  </si>
  <si>
    <t>Typical Units</t>
  </si>
  <si>
    <t>Secondary configuration</t>
  </si>
  <si>
    <t>tapped, center tap, etc.</t>
  </si>
  <si>
    <t>Secondary circuit</t>
  </si>
  <si>
    <t>Waveform</t>
  </si>
  <si>
    <t>Duty cycle range</t>
  </si>
  <si>
    <t>min. to max.</t>
  </si>
  <si>
    <t>Test conditions reqd</t>
  </si>
  <si>
    <t>Applicable Standards:</t>
  </si>
  <si>
    <t>Electrical:</t>
  </si>
  <si>
    <t>specify any special tests and conditions</t>
  </si>
  <si>
    <t>Mechanical:</t>
  </si>
  <si>
    <t>Weight</t>
  </si>
  <si>
    <t>Schematic</t>
  </si>
  <si>
    <t>show schematic with polarity and pinout</t>
  </si>
  <si>
    <t>Lead breakout</t>
  </si>
  <si>
    <t>Case or encapsulant</t>
  </si>
  <si>
    <t>Terminal type</t>
  </si>
  <si>
    <t>Winding location</t>
  </si>
  <si>
    <t>integrated with PWB</t>
  </si>
  <si>
    <t>Environmental:</t>
  </si>
  <si>
    <t>Temperature operating</t>
  </si>
  <si>
    <t>Temperature storage</t>
  </si>
  <si>
    <t>min. to max., ambient or at coldplate</t>
  </si>
  <si>
    <t>Altitude operating</t>
  </si>
  <si>
    <t>Altitude storage</t>
  </si>
  <si>
    <t>Vibration</t>
  </si>
  <si>
    <t>specify levels over frequency</t>
  </si>
  <si>
    <t>Marking</t>
  </si>
  <si>
    <t>Supplier pn, date code, pin#, etc.</t>
  </si>
  <si>
    <t>Terminal solder</t>
  </si>
  <si>
    <t>Thermal shock</t>
  </si>
  <si>
    <t>Heat sink or shield</t>
  </si>
  <si>
    <t>Thermal cycles</t>
  </si>
  <si>
    <t>Application</t>
  </si>
  <si>
    <t>Magnetic shielding</t>
  </si>
  <si>
    <t>MIL-STD-461/462</t>
  </si>
  <si>
    <t>UL/CSA/IEC/etc.</t>
  </si>
  <si>
    <t>Ripple current</t>
  </si>
  <si>
    <t>x</t>
  </si>
  <si>
    <t>if any, and if a requirement</t>
  </si>
  <si>
    <t>Others??</t>
  </si>
  <si>
    <t>Signal integrity</t>
  </si>
  <si>
    <t>Mounting configuration</t>
  </si>
  <si>
    <t>Cooling method</t>
  </si>
  <si>
    <t>nominal +/- xx%, xfmr or coupled inductors</t>
  </si>
  <si>
    <t>Cost</t>
  </si>
  <si>
    <t>Driver</t>
  </si>
  <si>
    <t>Importance</t>
  </si>
  <si>
    <t>Comments</t>
  </si>
  <si>
    <t>Schematic Diagram</t>
  </si>
  <si>
    <t>Winding #</t>
  </si>
  <si>
    <t>Description</t>
  </si>
  <si>
    <t>Bias</t>
  </si>
  <si>
    <t>1/2 Pri.</t>
  </si>
  <si>
    <t>90 V</t>
  </si>
  <si>
    <t>30 V, 60 V</t>
  </si>
  <si>
    <t>12 V</t>
  </si>
  <si>
    <t xml:space="preserve"> Start / Finish</t>
  </si>
  <si>
    <t>8 - 7</t>
  </si>
  <si>
    <t>10 - 11</t>
  </si>
  <si>
    <t>1 - 2</t>
  </si>
  <si>
    <t>5 - 3</t>
  </si>
  <si>
    <t>6 - 5</t>
  </si>
  <si>
    <t>11 - 12</t>
  </si>
  <si>
    <t>Wire Size</t>
  </si>
  <si>
    <t>Wire Type</t>
  </si>
  <si>
    <t>Note 1</t>
  </si>
  <si>
    <t>Note 2</t>
  </si>
  <si>
    <t>Total Turns</t>
  </si>
  <si>
    <t>Taps at (?) Turns</t>
  </si>
  <si>
    <t>-</t>
  </si>
  <si>
    <t>Winding Length</t>
  </si>
  <si>
    <t>End Margins</t>
  </si>
  <si>
    <t>Turns / Layer</t>
  </si>
  <si>
    <t>Layer Insulation</t>
  </si>
  <si>
    <t>Wrapper Insulation</t>
  </si>
  <si>
    <t>Leadouts</t>
  </si>
  <si>
    <t>Notes:</t>
  </si>
  <si>
    <t>Use this area for incidental notes, such as:</t>
  </si>
  <si>
    <t>Sleeving</t>
  </si>
  <si>
    <t xml:space="preserve"> 1.  To produce -150 V, the -90 V secondary is stacked</t>
  </si>
  <si>
    <t>Colors</t>
  </si>
  <si>
    <t xml:space="preserve">on top of the -60 V output, after the rectifier (this reduces </t>
  </si>
  <si>
    <t>Lengths</t>
  </si>
  <si>
    <t>voltage stress on the -150 V rectifier).</t>
  </si>
  <si>
    <t>Winding Thickness</t>
  </si>
  <si>
    <t>Total Wire Build:</t>
  </si>
  <si>
    <t>Mechanical Details</t>
  </si>
  <si>
    <t>Electrical Specifications</t>
  </si>
  <si>
    <t>Notes</t>
  </si>
  <si>
    <t>EI375 Core &amp; Bobbin (2 ea. Magnetics P-43515-EC cores</t>
  </si>
  <si>
    <t>Inductance (uH) @ 10 kHz, 0.1 Vrms</t>
  </si>
  <si>
    <t xml:space="preserve">For the designer (remove these notes after reading):  </t>
  </si>
  <si>
    <t>Bobbin: PC-B3515-L1)</t>
  </si>
  <si>
    <t>Pins</t>
  </si>
  <si>
    <t>Min.</t>
  </si>
  <si>
    <t>Max.</t>
  </si>
  <si>
    <t>1.  Gap of the transformer is not specified, but is implied by specifying the inductance of one of the windings (usually the winding with the largest number of turns).  If desired, a suggested gap can be mentioned in the notes.  Usually it is preferred to specify the inductance, including its min. and max. limits.</t>
  </si>
  <si>
    <t>Leakage Inductance (uH) @ 100 kHz, 0.1 Vrms</t>
  </si>
  <si>
    <t>Short Pins</t>
  </si>
  <si>
    <t>DC Resistance (Ohms)</t>
  </si>
  <si>
    <t>3.  To fit the notes as in #1 and #2 above, use Format, Cells, Alignment, select vertical centering, and check "wrap text" and "merge cells" after highlighting as many rows and columns as required to contain the desired amount of text.</t>
  </si>
  <si>
    <t>Voltage Ratio</t>
  </si>
  <si>
    <r>
      <t>Dimensions (mm,</t>
    </r>
    <r>
      <rPr>
        <i/>
        <sz val="10"/>
        <rFont val="Arial"/>
        <family val="2"/>
      </rPr>
      <t xml:space="preserve"> inches</t>
    </r>
    <r>
      <rPr>
        <sz val="10"/>
        <rFont val="Arial"/>
        <family val="0"/>
      </rPr>
      <t>):</t>
    </r>
  </si>
  <si>
    <t>Measure Pins</t>
  </si>
  <si>
    <t>A</t>
  </si>
  <si>
    <t>H</t>
  </si>
  <si>
    <t>B</t>
  </si>
  <si>
    <t>J</t>
  </si>
  <si>
    <t>C</t>
  </si>
  <si>
    <t>K</t>
  </si>
  <si>
    <t>Reference Design</t>
  </si>
  <si>
    <t>D</t>
  </si>
  <si>
    <t>L</t>
  </si>
  <si>
    <t>Hi Pot (Vrms, apply for 1 minute)</t>
  </si>
  <si>
    <t xml:space="preserve">Customer:  </t>
  </si>
  <si>
    <t>E</t>
  </si>
  <si>
    <t>M</t>
  </si>
  <si>
    <t>Voltage</t>
  </si>
  <si>
    <t>From Pin</t>
  </si>
  <si>
    <t>To Pins</t>
  </si>
  <si>
    <t>By:</t>
  </si>
  <si>
    <t>F</t>
  </si>
  <si>
    <t>(A-D)/2</t>
  </si>
  <si>
    <t xml:space="preserve">Description:  </t>
  </si>
  <si>
    <t>G</t>
  </si>
  <si>
    <t>Comments about this sheet:</t>
  </si>
  <si>
    <t>3.  Cells E42 and F42 contain a the formula expressed in cell D42.  It is the available winding height.</t>
  </si>
  <si>
    <t>4.  Cell H18 is the sum of cells H17 - O17.  It is the amount of winding height occupied by the windings.</t>
  </si>
  <si>
    <t>Medical</t>
  </si>
  <si>
    <t>Commercial</t>
  </si>
  <si>
    <t>Industrial</t>
  </si>
  <si>
    <t>Military</t>
  </si>
  <si>
    <t>(prioritization)</t>
  </si>
  <si>
    <t>Market:</t>
  </si>
  <si>
    <t>for samples and production</t>
  </si>
  <si>
    <t>Cost, Quantity, Schedule:</t>
  </si>
  <si>
    <t>Core</t>
  </si>
  <si>
    <t>Bobbin</t>
  </si>
  <si>
    <t>Testing Required:</t>
  </si>
  <si>
    <t>Qualification requirements</t>
  </si>
  <si>
    <t>Production screening</t>
  </si>
  <si>
    <t>specify any requirements for production screening</t>
  </si>
  <si>
    <t>Wire type</t>
  </si>
  <si>
    <t>Audio</t>
  </si>
  <si>
    <t>Target price @ quantity</t>
  </si>
  <si>
    <t>Market locations</t>
  </si>
  <si>
    <t>USA, Far East, Europe, worldwide</t>
  </si>
  <si>
    <t>Space</t>
  </si>
  <si>
    <t>Saturable</t>
  </si>
  <si>
    <t>Reactor</t>
  </si>
  <si>
    <t>nominal +/- xxHz</t>
  </si>
  <si>
    <t>specify manufacture pn, material or equivalent</t>
  </si>
  <si>
    <t>Humidity</t>
  </si>
  <si>
    <t xml:space="preserve">Secondary DCR </t>
  </si>
  <si>
    <t>Faraday shielding (internal)</t>
  </si>
  <si>
    <t>Faraday shielding (external)</t>
  </si>
  <si>
    <t>tape with drain wire contacting core for CM capacitance to core</t>
  </si>
  <si>
    <t>Winding order</t>
  </si>
  <si>
    <t>order of windings, interleaving instructions, taps, location on specific core legs, etc.</t>
  </si>
  <si>
    <t>Derating criteria</t>
  </si>
  <si>
    <t>voltage, current, % pk flux density</t>
  </si>
  <si>
    <t>specify manufacture pn, material or equivalent if critical</t>
  </si>
  <si>
    <t>open, encased, or potted</t>
  </si>
  <si>
    <t>Your company or name here</t>
  </si>
  <si>
    <t>Drawing:              Date           By: (initials)</t>
  </si>
  <si>
    <t>Sample quantity</t>
  </si>
  <si>
    <t>Production quantity</t>
  </si>
  <si>
    <t>Need dates</t>
  </si>
  <si>
    <t>Operating frequency</t>
  </si>
  <si>
    <t>Input volt-seconds</t>
  </si>
  <si>
    <t>Primary inductance</t>
  </si>
  <si>
    <t>Primary leakage inductance</t>
  </si>
  <si>
    <t>Self resonant frequency</t>
  </si>
  <si>
    <t>Turns ratio(s)</t>
  </si>
  <si>
    <t>Source impedance</t>
  </si>
  <si>
    <t>Load impedance</t>
  </si>
  <si>
    <t>Max. temperature operating</t>
  </si>
  <si>
    <t>MIL-PRF-27 designation</t>
  </si>
  <si>
    <t>MIL-PRF-21038 designation</t>
  </si>
  <si>
    <t>Safety requirements</t>
  </si>
  <si>
    <t>SMT, leaded, chassis, clamped, screw type and locations</t>
  </si>
  <si>
    <t xml:space="preserve">Dimensions (L x W x H) </t>
  </si>
  <si>
    <t>Specify pertinent parameters for each winding</t>
  </si>
  <si>
    <t>Vpeak for xx seconds</t>
  </si>
  <si>
    <t>min./nom./max., Vpeak/Vrms</t>
  </si>
  <si>
    <t>Dielectric withstanding voltage</t>
  </si>
  <si>
    <t>xxH +/- xx% @xxVrms and xxHz</t>
  </si>
  <si>
    <t>sq.wave, push-pull, sinusoidal, etc.</t>
  </si>
  <si>
    <t>magnetic flux strap required</t>
  </si>
  <si>
    <t>pulse and signal transformers</t>
  </si>
  <si>
    <t>(L x W x H) or (dia. x H)</t>
  </si>
  <si>
    <t># of cycles, over cold to hot temperatures</t>
  </si>
  <si>
    <t>specify any requirements for qual. testing</t>
  </si>
  <si>
    <t>Tier for sort</t>
  </si>
  <si>
    <t>Tier 1</t>
  </si>
  <si>
    <t>1.  DO NOT OVERSPECIFY- CHECK OFF THE REQUIRED PARAMETERS FOR YOUR PARTICULAR PART AND APPLICATION</t>
  </si>
  <si>
    <t>2.  Tier 1 specifications are minimum needed to start design process</t>
  </si>
  <si>
    <t>minimum, nominal, maximum +/- xxHz, fixed or variable</t>
  </si>
  <si>
    <t xml:space="preserve">NOTES:  </t>
  </si>
  <si>
    <t>xxH +/- xx% @xxVrms,IdcBias (inductors), and xxHz</t>
  </si>
  <si>
    <t>min./nom./max., Ipeak / Irms / Idc (for inductors)</t>
  </si>
  <si>
    <t>min./nom./max., Ipeak/Irms/Idc (inductors)</t>
  </si>
  <si>
    <t>buck, flyback, Cuk, half-bridge, pulse, sense, magamp, inductor, etc.</t>
  </si>
  <si>
    <t>ohms, if matching transformer</t>
  </si>
  <si>
    <t>half-wave, full-wave, rectifier scheme, etc.</t>
  </si>
  <si>
    <t>flex, through-hole, surface mount, etc.</t>
  </si>
  <si>
    <t>internal temperature rise</t>
  </si>
  <si>
    <t>specify foil, braid, shielding effectiveness, shield termination, % coverage</t>
  </si>
  <si>
    <t>Regulation</t>
  </si>
  <si>
    <t>+/- % or xxVolts from no load to full load</t>
  </si>
  <si>
    <t>esp. for inductors, max., Ipeak, I pk-pk</t>
  </si>
  <si>
    <t>3.  Tier 2 are more detailed requirements to further specify part</t>
  </si>
  <si>
    <t>Matching</t>
  </si>
  <si>
    <t>DWV or HiPot (voltage and leakage current at altitude, if critical)</t>
  </si>
  <si>
    <t>Gap location(s), if critical</t>
  </si>
  <si>
    <t>Partial List of Magnetics Types or Categories----------------------------------------------------------------------------------------------&gt;</t>
  </si>
  <si>
    <t xml:space="preserve">Tradeoff </t>
  </si>
  <si>
    <t>%relative humidity, condensing or not</t>
  </si>
  <si>
    <t>Military, space, hi-rel. power transformers and inductors</t>
  </si>
  <si>
    <t>Military, space, hi-rel. pulse transformers</t>
  </si>
  <si>
    <t>Military, space, hi-rel. EMI</t>
  </si>
  <si>
    <t>Magnetics Checklist Tier 1 Shortform</t>
  </si>
  <si>
    <t>Tier 2</t>
  </si>
  <si>
    <t>Magnetics Master Checklist Template</t>
  </si>
  <si>
    <t>grams or pounds</t>
  </si>
  <si>
    <t>Winding order / configuration</t>
  </si>
  <si>
    <t>min./nom./max., Ipeak/Irms/Idc (inductors or matching xfmr)</t>
  </si>
  <si>
    <t>min./nom./max., Ipeak / Irms / Idc (for inductors or matching xfmr)</t>
  </si>
  <si>
    <t>Temperature rise</t>
  </si>
  <si>
    <t>max., especially for flyback</t>
  </si>
  <si>
    <t>Output watt-seconds</t>
  </si>
  <si>
    <t>Hum Band</t>
  </si>
  <si>
    <t>Loss</t>
  </si>
  <si>
    <t>specifiy max. ac and dc losses, core and copper, if critical</t>
  </si>
  <si>
    <t>Tier 3</t>
  </si>
  <si>
    <t>C of C requirement</t>
  </si>
  <si>
    <t>Specify if Certificate of Conformance required</t>
  </si>
  <si>
    <t>5.  This is only a guide to specifying magnetics- the list of device types and parameters varies widely depending on application</t>
  </si>
  <si>
    <t xml:space="preserve">6.  Compiled by the PSMA Magnetics Committee, www.psma.com, Magnetics Corner </t>
  </si>
  <si>
    <t>7.  Columns L and M are for trading off parameters vs. cost and priority</t>
  </si>
  <si>
    <t xml:space="preserve">4.  Tier 3 are more detailed requirements for specialized magnetics </t>
  </si>
  <si>
    <t>Magnetics Tier 3 Checklist Template</t>
  </si>
  <si>
    <t>Magnetics Tier 2 Checklist Template</t>
  </si>
  <si>
    <t>low frequency and audio transformers, orthogonal copper strap around core</t>
  </si>
  <si>
    <t>Magnetics Checklist Introduction</t>
  </si>
  <si>
    <t xml:space="preserve">This spreadsheet has been prepared by the Magnetics Committee of the PSMA for general use.  </t>
  </si>
  <si>
    <t>It is intended to be a guide by designer and supplier alike in identifying many of the key parameters</t>
  </si>
  <si>
    <t>needed to specify a magnetic device.  Much of the work to get a magnetic design finalized is in the</t>
  </si>
  <si>
    <t>determining the salient parameters through multiple trial and error sampling exercises, intermediate</t>
  </si>
  <si>
    <t>with better exchange of information up front during the specification process.</t>
  </si>
  <si>
    <t>and often dissappointing testing in the circuit, only to need additional design.  Some of this may be avoidable</t>
  </si>
  <si>
    <t>The purpose of this checklist is to promote quicker time to delivery of magnetics product and thereby reduce</t>
  </si>
  <si>
    <t xml:space="preserve">time to market with fewer design turns.  The parameters and magnetic device types are not necessarily complete, </t>
  </si>
  <si>
    <t xml:space="preserve">but are meant to summarize the more frequently seen types and parameters.  This document is a work in progress, </t>
  </si>
  <si>
    <t>so it is hoped the user community will provide feedback to the PSMA Magnetics Committee with any improvements.</t>
  </si>
  <si>
    <t>Some instruction is needed on how to use this checklist.  The "Master Checklist" tab contains all the parameters at the</t>
  </si>
  <si>
    <t>time of Release 1.  The "Tier 1-3" checklists break out parameters of the "Master Checklist"  into successively more</t>
  </si>
  <si>
    <t>detail.  "Tier 1" itemizes the basic parameters needed to specify all magnetic devices.  "Tier 2" adds more parameters,</t>
  </si>
  <si>
    <t xml:space="preserve">not needed by all users.  "Tier 3" are infrequently used parameters by most designers, but do have application in </t>
  </si>
  <si>
    <t>This checklist is not a tutorial on how to write a magnetic device specification, but rather a list of parameters commonly</t>
  </si>
  <si>
    <t xml:space="preserve">needed to specify a magnetic device.  It is also not meant to address any single application such as switching </t>
  </si>
  <si>
    <t>regulators, but it also does not cover all applications where magnetics devices are used.</t>
  </si>
  <si>
    <t xml:space="preserve">high reliability applications.  An "x" in any given location denotes a parameter that is frequently needed to be specified </t>
  </si>
  <si>
    <t>for that device type.</t>
  </si>
  <si>
    <t>Acknowledgements:</t>
  </si>
  <si>
    <t>Chuck Mullett, On Semiconductor</t>
  </si>
  <si>
    <t>Steve Carlsen, Raytheon</t>
  </si>
  <si>
    <t>Ed Bloom, Ed Bloom and Associates</t>
  </si>
  <si>
    <t>Joe and Judy Horzepa, PSMA</t>
  </si>
  <si>
    <t>The final tab in the spreadsheet is a sample "build instructions" for a flyback transformer.</t>
  </si>
  <si>
    <t>Release 1</t>
  </si>
  <si>
    <t>This is a work of the PSMA Magnetics Committee (www.psma.com, Magnetics Corner), but special thanks go to the following contributors:</t>
  </si>
  <si>
    <t>Sample Build Instructions</t>
  </si>
  <si>
    <t>Bill Nettelhorst, Electro Assemblies (www.electroassemblies.com), also representing The Transformer Association (TTA)</t>
  </si>
  <si>
    <t>Bruce Carsten, Bruce Carsten and Associates, Inc</t>
  </si>
  <si>
    <t>2.  The "Total Wire Build" is autocalculated (sum of the winding thicknesses).  The available height is in the table of dimensions, shown as (A-D)/2.</t>
  </si>
  <si>
    <t>6.  In the "Mechanical Details" section,  draw in tool of choice and paste herein. This example  from the Mag. Inc. catalog on the Web (mag-inc.com).</t>
  </si>
  <si>
    <t>5.  Draw the schematic with the tool of choice, then paste it into the "Schematic Diagram" section.</t>
  </si>
  <si>
    <t>2.  The sheet has both a header and a footer.  Change them as required.</t>
  </si>
  <si>
    <t xml:space="preserve">Please send your comments to the Magnetics Committee, PSMA, power@psma.com. </t>
  </si>
  <si>
    <t>1.  This sheet is patterned after many examples seen and used.  It is similar in content to the one used by Coilcraft.</t>
  </si>
  <si>
    <t>specify gage, type of wire (double insulated magnetic wire, Litz wire, flat winding,  bi-filar, etc.)</t>
  </si>
  <si>
    <t>Insulation Class</t>
  </si>
  <si>
    <t>NEMA/ UL, MilPRF27, etc. (A,B,F,H , etc.)</t>
  </si>
  <si>
    <t>solder type, Lead Free required??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</si>
</sst>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 quotePrefix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vertical="center" shrinkToFit="1"/>
    </xf>
    <xf numFmtId="49" fontId="4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vertical="center" shrinkToFit="1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13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5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4" fillId="0" borderId="3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0" fontId="12" fillId="0" borderId="0" xfId="0" applyFont="1" applyAlignment="1">
      <alignment horizontal="left" indent="3"/>
    </xf>
    <xf numFmtId="165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16" xfId="0" applyNumberFormat="1" applyFont="1" applyBorder="1" applyAlignment="1">
      <alignment vertical="center"/>
    </xf>
    <xf numFmtId="166" fontId="7" fillId="0" borderId="16" xfId="0" applyNumberFormat="1" applyFont="1" applyBorder="1" applyAlignment="1">
      <alignment vertical="center"/>
    </xf>
    <xf numFmtId="166" fontId="4" fillId="0" borderId="26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19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35" xfId="0" applyNumberFormat="1" applyBorder="1" applyAlignment="1">
      <alignment vertical="center" wrapText="1"/>
    </xf>
    <xf numFmtId="49" fontId="0" fillId="0" borderId="45" xfId="0" applyNumberFormat="1" applyBorder="1" applyAlignment="1">
      <alignment vertical="center" wrapText="1"/>
    </xf>
    <xf numFmtId="49" fontId="0" fillId="0" borderId="46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vertical="top"/>
    </xf>
    <xf numFmtId="49" fontId="5" fillId="0" borderId="0" xfId="0" applyNumberFormat="1" applyFont="1" applyAlignment="1">
      <alignment/>
    </xf>
    <xf numFmtId="49" fontId="5" fillId="0" borderId="3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35" xfId="0" applyNumberFormat="1" applyBorder="1" applyAlignment="1">
      <alignment/>
    </xf>
    <xf numFmtId="49" fontId="0" fillId="0" borderId="45" xfId="0" applyNumberFormat="1" applyBorder="1" applyAlignment="1">
      <alignment/>
    </xf>
    <xf numFmtId="49" fontId="0" fillId="0" borderId="4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4" fillId="0" borderId="45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35" xfId="0" applyNumberFormat="1" applyFont="1" applyBorder="1" applyAlignment="1">
      <alignment vertical="top"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28</xdr:row>
      <xdr:rowOff>57150</xdr:rowOff>
    </xdr:from>
    <xdr:to>
      <xdr:col>4</xdr:col>
      <xdr:colOff>485775</xdr:colOff>
      <xdr:row>36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4391025"/>
          <a:ext cx="11620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22</xdr:row>
      <xdr:rowOff>19050</xdr:rowOff>
    </xdr:from>
    <xdr:to>
      <xdr:col>2</xdr:col>
      <xdr:colOff>419100</xdr:colOff>
      <xdr:row>35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457575"/>
          <a:ext cx="1228725" cy="1895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25.57421875" style="71" customWidth="1"/>
    <col min="2" max="2" width="57.57421875" style="71" customWidth="1"/>
    <col min="3" max="4" width="12.00390625" style="71" customWidth="1"/>
    <col min="5" max="5" width="14.00390625" style="71" customWidth="1"/>
    <col min="6" max="8" width="9.140625" style="71" customWidth="1"/>
    <col min="9" max="11" width="12.00390625" style="71" customWidth="1"/>
    <col min="12" max="12" width="9.140625" style="71" customWidth="1"/>
    <col min="13" max="13" width="13.8515625" style="71" customWidth="1"/>
    <col min="14" max="14" width="9.140625" style="71" customWidth="1"/>
    <col min="15" max="15" width="10.57421875" style="71" customWidth="1"/>
    <col min="16" max="16" width="11.421875" style="71" bestFit="1" customWidth="1"/>
    <col min="17" max="16384" width="9.140625" style="71" customWidth="1"/>
  </cols>
  <sheetData>
    <row r="1" spans="1:5" s="68" customFormat="1" ht="18">
      <c r="A1" s="67" t="s">
        <v>262</v>
      </c>
      <c r="C1" s="68" t="s">
        <v>288</v>
      </c>
      <c r="E1" s="69">
        <v>37914</v>
      </c>
    </row>
    <row r="2" s="68" customFormat="1" ht="12.75">
      <c r="E2" s="70"/>
    </row>
    <row r="3" spans="1:5" s="68" customFormat="1" ht="12.75">
      <c r="A3" s="68" t="s">
        <v>263</v>
      </c>
      <c r="E3" s="70"/>
    </row>
    <row r="4" spans="1:5" s="68" customFormat="1" ht="12.75">
      <c r="A4" s="68" t="s">
        <v>264</v>
      </c>
      <c r="E4" s="70"/>
    </row>
    <row r="5" spans="1:5" s="68" customFormat="1" ht="12.75">
      <c r="A5" s="68" t="s">
        <v>265</v>
      </c>
      <c r="E5" s="70"/>
    </row>
    <row r="6" spans="1:5" s="68" customFormat="1" ht="12.75">
      <c r="A6" s="68" t="s">
        <v>266</v>
      </c>
      <c r="E6" s="70"/>
    </row>
    <row r="7" spans="1:5" s="68" customFormat="1" ht="12.75">
      <c r="A7" s="68" t="s">
        <v>268</v>
      </c>
      <c r="E7" s="70"/>
    </row>
    <row r="8" spans="1:5" s="68" customFormat="1" ht="12.75">
      <c r="A8" s="68" t="s">
        <v>267</v>
      </c>
      <c r="E8" s="70"/>
    </row>
    <row r="9" s="68" customFormat="1" ht="12.75">
      <c r="E9" s="70"/>
    </row>
    <row r="10" spans="1:5" s="68" customFormat="1" ht="12.75">
      <c r="A10" s="68" t="s">
        <v>269</v>
      </c>
      <c r="E10" s="70"/>
    </row>
    <row r="11" spans="1:5" s="68" customFormat="1" ht="12.75">
      <c r="A11" s="68" t="s">
        <v>270</v>
      </c>
      <c r="E11" s="70"/>
    </row>
    <row r="12" spans="1:5" s="68" customFormat="1" ht="12.75">
      <c r="A12" s="68" t="s">
        <v>271</v>
      </c>
      <c r="E12" s="70"/>
    </row>
    <row r="13" spans="1:5" s="68" customFormat="1" ht="12.75">
      <c r="A13" s="68" t="s">
        <v>272</v>
      </c>
      <c r="E13" s="70"/>
    </row>
    <row r="14" spans="1:5" s="68" customFormat="1" ht="12.75">
      <c r="A14" s="68" t="s">
        <v>277</v>
      </c>
      <c r="E14" s="70"/>
    </row>
    <row r="15" spans="1:5" s="68" customFormat="1" ht="12.75">
      <c r="A15" s="68" t="s">
        <v>278</v>
      </c>
      <c r="E15" s="70"/>
    </row>
    <row r="16" spans="1:5" s="68" customFormat="1" ht="12.75">
      <c r="A16" s="68" t="s">
        <v>279</v>
      </c>
      <c r="E16" s="70"/>
    </row>
    <row r="17" s="68" customFormat="1" ht="12.75">
      <c r="E17" s="70"/>
    </row>
    <row r="18" spans="1:5" s="68" customFormat="1" ht="12.75">
      <c r="A18" s="68" t="s">
        <v>273</v>
      </c>
      <c r="E18" s="70"/>
    </row>
    <row r="19" spans="1:5" s="68" customFormat="1" ht="12.75">
      <c r="A19" s="68" t="s">
        <v>274</v>
      </c>
      <c r="E19" s="70"/>
    </row>
    <row r="20" spans="1:5" s="68" customFormat="1" ht="12.75">
      <c r="A20" s="68" t="s">
        <v>275</v>
      </c>
      <c r="E20" s="70"/>
    </row>
    <row r="21" spans="1:5" s="68" customFormat="1" ht="12.75">
      <c r="A21" s="68" t="s">
        <v>276</v>
      </c>
      <c r="E21" s="70"/>
    </row>
    <row r="22" spans="1:5" s="68" customFormat="1" ht="12.75">
      <c r="A22" s="68" t="s">
        <v>280</v>
      </c>
      <c r="E22" s="70"/>
    </row>
    <row r="23" spans="1:5" s="68" customFormat="1" ht="12.75">
      <c r="A23" s="68" t="s">
        <v>281</v>
      </c>
      <c r="E23" s="70"/>
    </row>
    <row r="24" s="68" customFormat="1" ht="12.75">
      <c r="E24" s="70"/>
    </row>
    <row r="25" spans="1:5" s="68" customFormat="1" ht="12.75">
      <c r="A25" s="68" t="s">
        <v>287</v>
      </c>
      <c r="E25" s="70"/>
    </row>
    <row r="26" s="68" customFormat="1" ht="12.75">
      <c r="E26" s="70"/>
    </row>
    <row r="27" s="68" customFormat="1" ht="12.75">
      <c r="E27" s="70"/>
    </row>
    <row r="28" spans="1:5" s="68" customFormat="1" ht="12.75">
      <c r="A28" s="68" t="s">
        <v>282</v>
      </c>
      <c r="E28" s="70"/>
    </row>
    <row r="29" s="68" customFormat="1" ht="12.75">
      <c r="E29" s="70"/>
    </row>
    <row r="30" spans="1:5" s="68" customFormat="1" ht="12.75">
      <c r="A30" s="68" t="s">
        <v>289</v>
      </c>
      <c r="E30" s="70"/>
    </row>
    <row r="31" s="68" customFormat="1" ht="12.75">
      <c r="E31" s="70"/>
    </row>
    <row r="32" spans="1:5" s="68" customFormat="1" ht="12.75">
      <c r="A32" s="73" t="s">
        <v>283</v>
      </c>
      <c r="E32" s="70"/>
    </row>
    <row r="33" spans="1:5" s="68" customFormat="1" ht="12.75">
      <c r="A33" s="73" t="s">
        <v>284</v>
      </c>
      <c r="E33" s="70"/>
    </row>
    <row r="34" spans="1:5" s="68" customFormat="1" ht="12.75">
      <c r="A34" s="73" t="s">
        <v>291</v>
      </c>
      <c r="E34" s="70"/>
    </row>
    <row r="35" s="68" customFormat="1" ht="12.75">
      <c r="A35" s="73" t="s">
        <v>285</v>
      </c>
    </row>
    <row r="36" s="68" customFormat="1" ht="12.75">
      <c r="A36" s="73" t="s">
        <v>292</v>
      </c>
    </row>
    <row r="37" s="68" customFormat="1" ht="12.75">
      <c r="A37" s="73" t="s">
        <v>286</v>
      </c>
    </row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53" ht="12.75">
      <c r="A53" s="68"/>
    </row>
    <row r="58" s="68" customFormat="1" ht="12.75"/>
    <row r="59" spans="1:2" ht="12.75">
      <c r="A59" s="68"/>
      <c r="B59" s="68"/>
    </row>
    <row r="70" ht="12.75">
      <c r="B70" s="72"/>
    </row>
    <row r="76" ht="12.75">
      <c r="A76" s="68"/>
    </row>
    <row r="86" ht="12.75">
      <c r="A86" s="68"/>
    </row>
    <row r="90" ht="12.75">
      <c r="A90" s="68"/>
    </row>
    <row r="92" s="68" customFormat="1" ht="12.75"/>
  </sheetData>
  <sheetProtection/>
  <printOptions/>
  <pageMargins left="0.5" right="0.5" top="0.75" bottom="0.75" header="0.5" footer="0.5"/>
  <pageSetup fitToHeight="1" fitToWidth="1" horizontalDpi="600" verticalDpi="600" orientation="landscape" paperSize="17" r:id="rId1"/>
  <headerFooter alignWithMargins="0">
    <oddHeader>&amp;CThe Magnetics Committee, PSMA&amp;Rwww.psma.com</oddHeader>
    <oddFooter>&amp;L&amp;F&amp;C&amp;D&amp;R&amp;A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zoomScalePageLayoutView="0" workbookViewId="0" topLeftCell="A1">
      <pane xSplit="2" ySplit="13" topLeftCell="C14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1" sqref="B21"/>
    </sheetView>
  </sheetViews>
  <sheetFormatPr defaultColWidth="9.140625" defaultRowHeight="12.75"/>
  <cols>
    <col min="1" max="1" width="25.57421875" style="65" customWidth="1"/>
    <col min="2" max="2" width="57.57421875" style="65" customWidth="1"/>
    <col min="3" max="3" width="16.00390625" style="65" customWidth="1"/>
    <col min="4" max="4" width="14.8515625" style="65" customWidth="1"/>
    <col min="5" max="5" width="16.57421875" style="65" customWidth="1"/>
    <col min="6" max="7" width="12.28125" style="65" customWidth="1"/>
    <col min="8" max="8" width="12.00390625" style="65" customWidth="1"/>
    <col min="9" max="9" width="15.140625" style="65" customWidth="1"/>
    <col min="10" max="10" width="14.00390625" style="65" customWidth="1"/>
    <col min="11" max="11" width="13.7109375" style="65" customWidth="1"/>
    <col min="12" max="12" width="9.140625" style="65" customWidth="1"/>
    <col min="13" max="13" width="20.140625" style="65" customWidth="1"/>
    <col min="14" max="14" width="12.7109375" style="65" bestFit="1" customWidth="1"/>
    <col min="15" max="15" width="13.57421875" style="65" customWidth="1"/>
    <col min="16" max="16" width="17.28125" style="65" bestFit="1" customWidth="1"/>
    <col min="17" max="16384" width="9.140625" style="65" customWidth="1"/>
  </cols>
  <sheetData>
    <row r="1" spans="1:5" s="1" customFormat="1" ht="18">
      <c r="A1" s="66" t="s">
        <v>239</v>
      </c>
      <c r="E1" s="3"/>
    </row>
    <row r="2" spans="1:5" s="1" customFormat="1" ht="12.75">
      <c r="A2" s="1" t="str">
        <f>Introduction!C1</f>
        <v>Release 1</v>
      </c>
      <c r="B2" s="3">
        <f>Introduction!E1</f>
        <v>37914</v>
      </c>
      <c r="E2" s="2"/>
    </row>
    <row r="3" spans="1:5" s="1" customFormat="1" ht="12.75">
      <c r="A3" s="1" t="s">
        <v>216</v>
      </c>
      <c r="B3" s="1" t="s">
        <v>213</v>
      </c>
      <c r="E3" s="2"/>
    </row>
    <row r="4" s="1" customFormat="1" ht="12.75">
      <c r="B4" s="1" t="s">
        <v>214</v>
      </c>
    </row>
    <row r="5" s="1" customFormat="1" ht="12.75">
      <c r="B5" s="1" t="s">
        <v>229</v>
      </c>
    </row>
    <row r="6" s="1" customFormat="1" ht="12.75">
      <c r="B6" s="1" t="s">
        <v>258</v>
      </c>
    </row>
    <row r="7" s="1" customFormat="1" ht="12.75">
      <c r="B7" s="1" t="s">
        <v>255</v>
      </c>
    </row>
    <row r="8" s="1" customFormat="1" ht="12.75">
      <c r="B8" s="1" t="s">
        <v>256</v>
      </c>
    </row>
    <row r="9" s="1" customFormat="1" ht="12.75">
      <c r="B9" s="1" t="s">
        <v>257</v>
      </c>
    </row>
    <row r="10" s="1" customFormat="1" ht="13.5" thickBot="1"/>
    <row r="11" spans="1:16" s="1" customFormat="1" ht="13.5" thickBot="1">
      <c r="A11" s="80"/>
      <c r="B11" s="81"/>
      <c r="C11" s="80" t="s">
        <v>233</v>
      </c>
      <c r="D11" s="81"/>
      <c r="E11" s="81"/>
      <c r="F11" s="81"/>
      <c r="G11" s="81"/>
      <c r="H11" s="81"/>
      <c r="I11" s="81"/>
      <c r="J11" s="81"/>
      <c r="K11" s="81"/>
      <c r="L11" s="82"/>
      <c r="M11" s="98" t="s">
        <v>234</v>
      </c>
      <c r="N11" s="98"/>
      <c r="O11" s="98"/>
      <c r="P11" s="82"/>
    </row>
    <row r="12" spans="1:16" s="1" customFormat="1" ht="12.75">
      <c r="A12" s="83"/>
      <c r="B12" s="84"/>
      <c r="C12" s="98" t="s">
        <v>1</v>
      </c>
      <c r="D12" s="98" t="s">
        <v>2</v>
      </c>
      <c r="E12" s="98" t="s">
        <v>4</v>
      </c>
      <c r="F12" s="98" t="s">
        <v>5</v>
      </c>
      <c r="G12" s="98" t="s">
        <v>7</v>
      </c>
      <c r="H12" s="98" t="s">
        <v>8</v>
      </c>
      <c r="I12" s="98" t="s">
        <v>230</v>
      </c>
      <c r="J12" s="98" t="s">
        <v>161</v>
      </c>
      <c r="K12" s="98" t="s">
        <v>166</v>
      </c>
      <c r="L12" s="98" t="s">
        <v>62</v>
      </c>
      <c r="M12" s="110" t="s">
        <v>64</v>
      </c>
      <c r="N12" s="110" t="s">
        <v>57</v>
      </c>
      <c r="O12" s="110" t="s">
        <v>65</v>
      </c>
      <c r="P12" s="85"/>
    </row>
    <row r="13" spans="1:16" s="1" customFormat="1" ht="13.5" thickBot="1">
      <c r="A13" s="90" t="s">
        <v>0</v>
      </c>
      <c r="B13" s="93" t="s">
        <v>16</v>
      </c>
      <c r="C13" s="99" t="s">
        <v>3</v>
      </c>
      <c r="D13" s="99" t="s">
        <v>3</v>
      </c>
      <c r="E13" s="99" t="s">
        <v>3</v>
      </c>
      <c r="F13" s="99" t="s">
        <v>6</v>
      </c>
      <c r="G13" s="99" t="s">
        <v>6</v>
      </c>
      <c r="H13" s="99" t="s">
        <v>6</v>
      </c>
      <c r="I13" s="99" t="s">
        <v>3</v>
      </c>
      <c r="J13" s="99" t="s">
        <v>3</v>
      </c>
      <c r="K13" s="99" t="s">
        <v>167</v>
      </c>
      <c r="L13" s="99" t="s">
        <v>63</v>
      </c>
      <c r="M13" s="99" t="s">
        <v>150</v>
      </c>
      <c r="N13" s="99"/>
      <c r="O13" s="99"/>
      <c r="P13" s="94" t="s">
        <v>211</v>
      </c>
    </row>
    <row r="14" spans="1:16" s="1" customFormat="1" ht="12.75">
      <c r="A14" s="80" t="s">
        <v>151</v>
      </c>
      <c r="B14" s="81"/>
      <c r="C14" s="100"/>
      <c r="D14" s="100"/>
      <c r="E14" s="100"/>
      <c r="F14" s="100"/>
      <c r="G14" s="100"/>
      <c r="H14" s="100"/>
      <c r="I14" s="100"/>
      <c r="J14" s="100"/>
      <c r="K14" s="100"/>
      <c r="L14" s="105"/>
      <c r="M14" s="100"/>
      <c r="N14" s="100"/>
      <c r="O14" s="100"/>
      <c r="P14" s="82"/>
    </row>
    <row r="15" spans="1:16" ht="12.75">
      <c r="A15" s="86" t="s">
        <v>146</v>
      </c>
      <c r="B15" s="87"/>
      <c r="C15" s="101" t="s">
        <v>55</v>
      </c>
      <c r="D15" s="101" t="s">
        <v>55</v>
      </c>
      <c r="E15" s="101" t="s">
        <v>55</v>
      </c>
      <c r="F15" s="101" t="s">
        <v>55</v>
      </c>
      <c r="G15" s="101" t="s">
        <v>55</v>
      </c>
      <c r="H15" s="101" t="s">
        <v>55</v>
      </c>
      <c r="I15" s="101" t="s">
        <v>55</v>
      </c>
      <c r="J15" s="101" t="s">
        <v>55</v>
      </c>
      <c r="K15" s="101" t="s">
        <v>55</v>
      </c>
      <c r="L15" s="106" t="s">
        <v>55</v>
      </c>
      <c r="M15" s="101" t="s">
        <v>55</v>
      </c>
      <c r="N15" s="101"/>
      <c r="O15" s="101"/>
      <c r="P15" s="88" t="s">
        <v>212</v>
      </c>
    </row>
    <row r="16" spans="1:16" ht="12.75">
      <c r="A16" s="86" t="s">
        <v>147</v>
      </c>
      <c r="B16" s="87"/>
      <c r="C16" s="101" t="s">
        <v>55</v>
      </c>
      <c r="D16" s="101" t="s">
        <v>55</v>
      </c>
      <c r="E16" s="101" t="s">
        <v>55</v>
      </c>
      <c r="F16" s="101" t="s">
        <v>55</v>
      </c>
      <c r="G16" s="101" t="s">
        <v>55</v>
      </c>
      <c r="H16" s="101" t="s">
        <v>55</v>
      </c>
      <c r="I16" s="101" t="s">
        <v>55</v>
      </c>
      <c r="J16" s="101" t="s">
        <v>55</v>
      </c>
      <c r="K16" s="101" t="s">
        <v>55</v>
      </c>
      <c r="L16" s="106" t="s">
        <v>55</v>
      </c>
      <c r="M16" s="101" t="s">
        <v>55</v>
      </c>
      <c r="N16" s="101"/>
      <c r="O16" s="101"/>
      <c r="P16" s="88" t="s">
        <v>212</v>
      </c>
    </row>
    <row r="17" spans="1:16" ht="12.75">
      <c r="A17" s="117" t="s">
        <v>148</v>
      </c>
      <c r="B17" s="114"/>
      <c r="C17" s="115" t="s">
        <v>55</v>
      </c>
      <c r="D17" s="115" t="s">
        <v>55</v>
      </c>
      <c r="E17" s="115" t="s">
        <v>55</v>
      </c>
      <c r="F17" s="115" t="s">
        <v>55</v>
      </c>
      <c r="G17" s="115" t="s">
        <v>55</v>
      </c>
      <c r="H17" s="115" t="s">
        <v>55</v>
      </c>
      <c r="I17" s="115" t="s">
        <v>55</v>
      </c>
      <c r="J17" s="115" t="s">
        <v>55</v>
      </c>
      <c r="K17" s="115" t="s">
        <v>55</v>
      </c>
      <c r="L17" s="116" t="s">
        <v>55</v>
      </c>
      <c r="M17" s="115" t="s">
        <v>55</v>
      </c>
      <c r="N17" s="115"/>
      <c r="O17" s="115"/>
      <c r="P17" s="118" t="s">
        <v>212</v>
      </c>
    </row>
    <row r="18" spans="1:16" ht="12.75">
      <c r="A18" s="86" t="s">
        <v>149</v>
      </c>
      <c r="B18" s="87"/>
      <c r="C18" s="101" t="s">
        <v>55</v>
      </c>
      <c r="D18" s="101" t="s">
        <v>55</v>
      </c>
      <c r="E18" s="101" t="s">
        <v>55</v>
      </c>
      <c r="F18" s="101" t="s">
        <v>55</v>
      </c>
      <c r="G18" s="101" t="s">
        <v>55</v>
      </c>
      <c r="H18" s="101" t="s">
        <v>55</v>
      </c>
      <c r="I18" s="101" t="s">
        <v>55</v>
      </c>
      <c r="J18" s="101" t="s">
        <v>55</v>
      </c>
      <c r="K18" s="101" t="s">
        <v>55</v>
      </c>
      <c r="L18" s="106" t="s">
        <v>55</v>
      </c>
      <c r="M18" s="101" t="s">
        <v>55</v>
      </c>
      <c r="N18" s="101"/>
      <c r="O18" s="101"/>
      <c r="P18" s="88" t="s">
        <v>212</v>
      </c>
    </row>
    <row r="19" spans="1:16" ht="12.75">
      <c r="A19" s="86" t="s">
        <v>165</v>
      </c>
      <c r="B19" s="87"/>
      <c r="C19" s="101" t="s">
        <v>55</v>
      </c>
      <c r="D19" s="101" t="s">
        <v>55</v>
      </c>
      <c r="E19" s="101" t="s">
        <v>55</v>
      </c>
      <c r="F19" s="101" t="s">
        <v>55</v>
      </c>
      <c r="G19" s="101" t="s">
        <v>55</v>
      </c>
      <c r="H19" s="101" t="s">
        <v>55</v>
      </c>
      <c r="I19" s="101" t="s">
        <v>55</v>
      </c>
      <c r="J19" s="101" t="s">
        <v>55</v>
      </c>
      <c r="K19" s="101" t="s">
        <v>55</v>
      </c>
      <c r="L19" s="106" t="s">
        <v>55</v>
      </c>
      <c r="M19" s="101" t="s">
        <v>55</v>
      </c>
      <c r="N19" s="101"/>
      <c r="O19" s="101"/>
      <c r="P19" s="88" t="s">
        <v>212</v>
      </c>
    </row>
    <row r="20" spans="1:16" ht="12.75">
      <c r="A20" s="86" t="s">
        <v>163</v>
      </c>
      <c r="B20" s="87" t="s">
        <v>164</v>
      </c>
      <c r="C20" s="101" t="s">
        <v>55</v>
      </c>
      <c r="D20" s="101" t="s">
        <v>55</v>
      </c>
      <c r="E20" s="101" t="s">
        <v>55</v>
      </c>
      <c r="F20" s="101" t="s">
        <v>55</v>
      </c>
      <c r="G20" s="101" t="s">
        <v>55</v>
      </c>
      <c r="H20" s="101" t="s">
        <v>55</v>
      </c>
      <c r="I20" s="101" t="s">
        <v>55</v>
      </c>
      <c r="J20" s="101" t="s">
        <v>55</v>
      </c>
      <c r="K20" s="101" t="s">
        <v>55</v>
      </c>
      <c r="L20" s="106" t="s">
        <v>55</v>
      </c>
      <c r="M20" s="101" t="s">
        <v>55</v>
      </c>
      <c r="N20" s="101"/>
      <c r="O20" s="101"/>
      <c r="P20" s="88" t="s">
        <v>212</v>
      </c>
    </row>
    <row r="21" spans="1:16" ht="13.5" thickBot="1">
      <c r="A21" s="95"/>
      <c r="B21" s="91"/>
      <c r="C21" s="102"/>
      <c r="D21" s="102"/>
      <c r="E21" s="102"/>
      <c r="F21" s="102"/>
      <c r="G21" s="102"/>
      <c r="H21" s="102"/>
      <c r="I21" s="102"/>
      <c r="J21" s="102"/>
      <c r="K21" s="102"/>
      <c r="L21" s="107"/>
      <c r="M21" s="102"/>
      <c r="N21" s="102"/>
      <c r="O21" s="102"/>
      <c r="P21" s="92"/>
    </row>
    <row r="22" spans="1:16" ht="12.75">
      <c r="A22" s="80" t="s">
        <v>153</v>
      </c>
      <c r="B22" s="96"/>
      <c r="C22" s="103"/>
      <c r="D22" s="103"/>
      <c r="E22" s="103"/>
      <c r="F22" s="103"/>
      <c r="G22" s="103"/>
      <c r="H22" s="103"/>
      <c r="I22" s="103"/>
      <c r="J22" s="103"/>
      <c r="K22" s="103"/>
      <c r="L22" s="108"/>
      <c r="M22" s="103"/>
      <c r="N22" s="103"/>
      <c r="O22" s="103"/>
      <c r="P22" s="97"/>
    </row>
    <row r="23" spans="1:16" ht="12.75">
      <c r="A23" s="86" t="s">
        <v>162</v>
      </c>
      <c r="B23" s="87"/>
      <c r="C23" s="101" t="s">
        <v>55</v>
      </c>
      <c r="D23" s="101" t="s">
        <v>55</v>
      </c>
      <c r="E23" s="101" t="s">
        <v>55</v>
      </c>
      <c r="F23" s="101" t="s">
        <v>55</v>
      </c>
      <c r="G23" s="101" t="s">
        <v>55</v>
      </c>
      <c r="H23" s="101" t="s">
        <v>55</v>
      </c>
      <c r="I23" s="101" t="s">
        <v>55</v>
      </c>
      <c r="J23" s="101" t="s">
        <v>55</v>
      </c>
      <c r="K23" s="101" t="s">
        <v>55</v>
      </c>
      <c r="L23" s="106" t="s">
        <v>55</v>
      </c>
      <c r="M23" s="101"/>
      <c r="N23" s="101"/>
      <c r="O23" s="101"/>
      <c r="P23" s="88" t="s">
        <v>212</v>
      </c>
    </row>
    <row r="24" spans="1:16" ht="12.75">
      <c r="A24" s="117" t="s">
        <v>183</v>
      </c>
      <c r="B24" s="114"/>
      <c r="C24" s="115" t="s">
        <v>55</v>
      </c>
      <c r="D24" s="115" t="s">
        <v>55</v>
      </c>
      <c r="E24" s="115" t="s">
        <v>55</v>
      </c>
      <c r="F24" s="115" t="s">
        <v>55</v>
      </c>
      <c r="G24" s="115" t="s">
        <v>55</v>
      </c>
      <c r="H24" s="115" t="s">
        <v>55</v>
      </c>
      <c r="I24" s="115" t="s">
        <v>55</v>
      </c>
      <c r="J24" s="115" t="s">
        <v>55</v>
      </c>
      <c r="K24" s="115" t="s">
        <v>55</v>
      </c>
      <c r="L24" s="116" t="s">
        <v>55</v>
      </c>
      <c r="M24" s="115"/>
      <c r="N24" s="115"/>
      <c r="O24" s="115"/>
      <c r="P24" s="118" t="s">
        <v>212</v>
      </c>
    </row>
    <row r="25" spans="1:16" ht="12.75">
      <c r="A25" s="86" t="s">
        <v>184</v>
      </c>
      <c r="B25" s="87"/>
      <c r="C25" s="101" t="s">
        <v>55</v>
      </c>
      <c r="D25" s="101" t="s">
        <v>55</v>
      </c>
      <c r="E25" s="101" t="s">
        <v>55</v>
      </c>
      <c r="F25" s="101" t="s">
        <v>55</v>
      </c>
      <c r="G25" s="101" t="s">
        <v>55</v>
      </c>
      <c r="H25" s="101" t="s">
        <v>55</v>
      </c>
      <c r="I25" s="101" t="s">
        <v>55</v>
      </c>
      <c r="J25" s="101" t="s">
        <v>55</v>
      </c>
      <c r="K25" s="101" t="s">
        <v>55</v>
      </c>
      <c r="L25" s="106" t="s">
        <v>55</v>
      </c>
      <c r="M25" s="101"/>
      <c r="N25" s="101"/>
      <c r="O25" s="101"/>
      <c r="P25" s="88" t="s">
        <v>212</v>
      </c>
    </row>
    <row r="26" spans="1:16" ht="12.75">
      <c r="A26" s="86" t="s">
        <v>185</v>
      </c>
      <c r="B26" s="87" t="s">
        <v>152</v>
      </c>
      <c r="C26" s="101" t="s">
        <v>55</v>
      </c>
      <c r="D26" s="101" t="s">
        <v>55</v>
      </c>
      <c r="E26" s="101" t="s">
        <v>55</v>
      </c>
      <c r="F26" s="101" t="s">
        <v>55</v>
      </c>
      <c r="G26" s="101" t="s">
        <v>55</v>
      </c>
      <c r="H26" s="101" t="s">
        <v>55</v>
      </c>
      <c r="I26" s="101" t="s">
        <v>55</v>
      </c>
      <c r="J26" s="101" t="s">
        <v>55</v>
      </c>
      <c r="K26" s="101" t="s">
        <v>55</v>
      </c>
      <c r="L26" s="106" t="s">
        <v>55</v>
      </c>
      <c r="M26" s="101"/>
      <c r="N26" s="101"/>
      <c r="O26" s="101"/>
      <c r="P26" s="88" t="s">
        <v>212</v>
      </c>
    </row>
    <row r="27" spans="1:16" s="1" customFormat="1" ht="13.5" thickBot="1">
      <c r="A27" s="90"/>
      <c r="B27" s="93"/>
      <c r="C27" s="104"/>
      <c r="D27" s="104"/>
      <c r="E27" s="104"/>
      <c r="F27" s="104"/>
      <c r="G27" s="104"/>
      <c r="H27" s="104"/>
      <c r="I27" s="104"/>
      <c r="J27" s="104"/>
      <c r="K27" s="104"/>
      <c r="L27" s="109"/>
      <c r="M27" s="104"/>
      <c r="N27" s="104"/>
      <c r="O27" s="104"/>
      <c r="P27" s="94"/>
    </row>
    <row r="28" spans="1:16" ht="12.75">
      <c r="A28" s="80" t="s">
        <v>25</v>
      </c>
      <c r="B28" s="81" t="s">
        <v>200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8"/>
      <c r="M28" s="103"/>
      <c r="N28" s="103"/>
      <c r="O28" s="103"/>
      <c r="P28" s="97"/>
    </row>
    <row r="29" spans="1:16" ht="12.75">
      <c r="A29" s="86" t="s">
        <v>10</v>
      </c>
      <c r="B29" s="87" t="s">
        <v>202</v>
      </c>
      <c r="C29" s="101" t="s">
        <v>55</v>
      </c>
      <c r="D29" s="101" t="s">
        <v>55</v>
      </c>
      <c r="E29" s="101" t="s">
        <v>55</v>
      </c>
      <c r="F29" s="101"/>
      <c r="G29" s="101"/>
      <c r="H29" s="101"/>
      <c r="I29" s="101" t="s">
        <v>55</v>
      </c>
      <c r="J29" s="101" t="s">
        <v>55</v>
      </c>
      <c r="K29" s="101" t="s">
        <v>55</v>
      </c>
      <c r="L29" s="106" t="s">
        <v>55</v>
      </c>
      <c r="M29" s="101" t="s">
        <v>55</v>
      </c>
      <c r="N29" s="101"/>
      <c r="O29" s="101"/>
      <c r="P29" s="88" t="s">
        <v>212</v>
      </c>
    </row>
    <row r="30" spans="1:16" ht="12.75">
      <c r="A30" s="86" t="s">
        <v>203</v>
      </c>
      <c r="B30" s="87" t="s">
        <v>231</v>
      </c>
      <c r="C30" s="101" t="s">
        <v>55</v>
      </c>
      <c r="D30" s="101" t="s">
        <v>55</v>
      </c>
      <c r="E30" s="101" t="s">
        <v>55</v>
      </c>
      <c r="F30" s="101" t="s">
        <v>55</v>
      </c>
      <c r="G30" s="101" t="s">
        <v>55</v>
      </c>
      <c r="H30" s="101" t="s">
        <v>55</v>
      </c>
      <c r="I30" s="101" t="s">
        <v>55</v>
      </c>
      <c r="J30" s="101" t="s">
        <v>55</v>
      </c>
      <c r="K30" s="101" t="s">
        <v>55</v>
      </c>
      <c r="L30" s="106" t="s">
        <v>55</v>
      </c>
      <c r="M30" s="101" t="s">
        <v>55</v>
      </c>
      <c r="N30" s="101"/>
      <c r="O30" s="101"/>
      <c r="P30" s="88" t="s">
        <v>212</v>
      </c>
    </row>
    <row r="31" spans="1:16" ht="12.75">
      <c r="A31" s="117" t="s">
        <v>186</v>
      </c>
      <c r="B31" s="114" t="s">
        <v>215</v>
      </c>
      <c r="C31" s="115" t="s">
        <v>55</v>
      </c>
      <c r="D31" s="115" t="s">
        <v>55</v>
      </c>
      <c r="E31" s="115" t="s">
        <v>55</v>
      </c>
      <c r="F31" s="115" t="s">
        <v>55</v>
      </c>
      <c r="G31" s="115" t="s">
        <v>55</v>
      </c>
      <c r="H31" s="115" t="s">
        <v>55</v>
      </c>
      <c r="I31" s="115" t="s">
        <v>55</v>
      </c>
      <c r="J31" s="115" t="s">
        <v>55</v>
      </c>
      <c r="K31" s="115" t="s">
        <v>55</v>
      </c>
      <c r="L31" s="116" t="s">
        <v>55</v>
      </c>
      <c r="M31" s="115" t="s">
        <v>55</v>
      </c>
      <c r="N31" s="115"/>
      <c r="O31" s="115"/>
      <c r="P31" s="118" t="s">
        <v>212</v>
      </c>
    </row>
    <row r="32" spans="1:16" ht="12.75">
      <c r="A32" s="119" t="s">
        <v>20</v>
      </c>
      <c r="B32" s="111" t="s">
        <v>205</v>
      </c>
      <c r="C32" s="112" t="s">
        <v>55</v>
      </c>
      <c r="D32" s="112" t="s">
        <v>55</v>
      </c>
      <c r="E32" s="112" t="s">
        <v>55</v>
      </c>
      <c r="F32" s="112" t="s">
        <v>55</v>
      </c>
      <c r="G32" s="112" t="s">
        <v>55</v>
      </c>
      <c r="H32" s="112" t="s">
        <v>55</v>
      </c>
      <c r="I32" s="112" t="s">
        <v>55</v>
      </c>
      <c r="J32" s="112" t="s">
        <v>55</v>
      </c>
      <c r="K32" s="112" t="s">
        <v>55</v>
      </c>
      <c r="L32" s="113" t="s">
        <v>55</v>
      </c>
      <c r="M32" s="112" t="s">
        <v>55</v>
      </c>
      <c r="N32" s="112"/>
      <c r="O32" s="112"/>
      <c r="P32" s="120" t="s">
        <v>212</v>
      </c>
    </row>
    <row r="33" spans="1:16" ht="12.75">
      <c r="A33" s="86" t="s">
        <v>12</v>
      </c>
      <c r="B33" s="87" t="s">
        <v>218</v>
      </c>
      <c r="C33" s="101" t="s">
        <v>55</v>
      </c>
      <c r="D33" s="101" t="s">
        <v>55</v>
      </c>
      <c r="E33" s="101" t="s">
        <v>55</v>
      </c>
      <c r="F33" s="101" t="s">
        <v>55</v>
      </c>
      <c r="G33" s="101" t="s">
        <v>55</v>
      </c>
      <c r="H33" s="101" t="s">
        <v>55</v>
      </c>
      <c r="I33" s="101" t="s">
        <v>55</v>
      </c>
      <c r="J33" s="101" t="s">
        <v>55</v>
      </c>
      <c r="K33" s="101" t="s">
        <v>55</v>
      </c>
      <c r="L33" s="106" t="s">
        <v>55</v>
      </c>
      <c r="M33" s="101" t="s">
        <v>55</v>
      </c>
      <c r="N33" s="101"/>
      <c r="O33" s="101"/>
      <c r="P33" s="88" t="s">
        <v>212</v>
      </c>
    </row>
    <row r="34" spans="1:16" ht="12.75">
      <c r="A34" s="117" t="s">
        <v>54</v>
      </c>
      <c r="B34" s="114" t="s">
        <v>228</v>
      </c>
      <c r="C34" s="115"/>
      <c r="D34" s="115"/>
      <c r="E34" s="115"/>
      <c r="F34" s="115" t="s">
        <v>55</v>
      </c>
      <c r="G34" s="115" t="s">
        <v>55</v>
      </c>
      <c r="H34" s="115" t="s">
        <v>55</v>
      </c>
      <c r="I34" s="115" t="s">
        <v>55</v>
      </c>
      <c r="J34" s="115" t="s">
        <v>55</v>
      </c>
      <c r="K34" s="115" t="s">
        <v>55</v>
      </c>
      <c r="L34" s="116" t="s">
        <v>55</v>
      </c>
      <c r="M34" s="115" t="s">
        <v>55</v>
      </c>
      <c r="N34" s="115"/>
      <c r="O34" s="115"/>
      <c r="P34" s="118" t="s">
        <v>212</v>
      </c>
    </row>
    <row r="35" spans="1:16" ht="12.75">
      <c r="A35" s="119" t="s">
        <v>188</v>
      </c>
      <c r="B35" s="111" t="s">
        <v>217</v>
      </c>
      <c r="C35" s="112" t="s">
        <v>55</v>
      </c>
      <c r="D35" s="112" t="s">
        <v>55</v>
      </c>
      <c r="E35" s="112" t="s">
        <v>55</v>
      </c>
      <c r="F35" s="112" t="s">
        <v>55</v>
      </c>
      <c r="G35" s="112" t="s">
        <v>55</v>
      </c>
      <c r="H35" s="112" t="s">
        <v>55</v>
      </c>
      <c r="I35" s="112" t="s">
        <v>55</v>
      </c>
      <c r="J35" s="112" t="s">
        <v>55</v>
      </c>
      <c r="K35" s="112" t="s">
        <v>55</v>
      </c>
      <c r="L35" s="113" t="s">
        <v>55</v>
      </c>
      <c r="M35" s="112" t="s">
        <v>55</v>
      </c>
      <c r="N35" s="112"/>
      <c r="O35" s="112"/>
      <c r="P35" s="120" t="s">
        <v>212</v>
      </c>
    </row>
    <row r="36" spans="1:16" ht="12.75">
      <c r="A36" s="86" t="s">
        <v>9</v>
      </c>
      <c r="B36" s="87" t="s">
        <v>202</v>
      </c>
      <c r="C36" s="101" t="s">
        <v>55</v>
      </c>
      <c r="D36" s="101" t="s">
        <v>55</v>
      </c>
      <c r="E36" s="101" t="s">
        <v>55</v>
      </c>
      <c r="F36" s="101"/>
      <c r="G36" s="101"/>
      <c r="H36" s="101" t="s">
        <v>55</v>
      </c>
      <c r="I36" s="101" t="s">
        <v>55</v>
      </c>
      <c r="J36" s="101" t="s">
        <v>55</v>
      </c>
      <c r="K36" s="101" t="s">
        <v>55</v>
      </c>
      <c r="L36" s="106" t="s">
        <v>55</v>
      </c>
      <c r="M36" s="101" t="s">
        <v>55</v>
      </c>
      <c r="N36" s="101"/>
      <c r="O36" s="101"/>
      <c r="P36" s="88" t="s">
        <v>212</v>
      </c>
    </row>
    <row r="37" spans="1:16" ht="12.75">
      <c r="A37" s="117" t="s">
        <v>13</v>
      </c>
      <c r="B37" s="114" t="s">
        <v>219</v>
      </c>
      <c r="C37" s="115" t="s">
        <v>55</v>
      </c>
      <c r="D37" s="115" t="s">
        <v>55</v>
      </c>
      <c r="E37" s="115" t="s">
        <v>55</v>
      </c>
      <c r="F37" s="115"/>
      <c r="G37" s="115"/>
      <c r="H37" s="115"/>
      <c r="I37" s="115" t="s">
        <v>55</v>
      </c>
      <c r="J37" s="115" t="s">
        <v>55</v>
      </c>
      <c r="K37" s="115" t="s">
        <v>55</v>
      </c>
      <c r="L37" s="116" t="s">
        <v>55</v>
      </c>
      <c r="M37" s="115" t="s">
        <v>55</v>
      </c>
      <c r="N37" s="115"/>
      <c r="O37" s="115"/>
      <c r="P37" s="118" t="s">
        <v>212</v>
      </c>
    </row>
    <row r="38" spans="1:16" ht="12.75">
      <c r="A38" s="119" t="s">
        <v>193</v>
      </c>
      <c r="B38" s="111" t="s">
        <v>221</v>
      </c>
      <c r="C38" s="112" t="s">
        <v>55</v>
      </c>
      <c r="D38" s="112" t="s">
        <v>55</v>
      </c>
      <c r="E38" s="112" t="s">
        <v>55</v>
      </c>
      <c r="F38" s="112"/>
      <c r="G38" s="112"/>
      <c r="H38" s="112"/>
      <c r="I38" s="112" t="s">
        <v>55</v>
      </c>
      <c r="J38" s="112" t="s">
        <v>55</v>
      </c>
      <c r="K38" s="112" t="s">
        <v>55</v>
      </c>
      <c r="L38" s="113" t="s">
        <v>55</v>
      </c>
      <c r="M38" s="112"/>
      <c r="N38" s="112"/>
      <c r="O38" s="112"/>
      <c r="P38" s="120" t="s">
        <v>212</v>
      </c>
    </row>
    <row r="39" spans="1:16" ht="12.75">
      <c r="A39" s="86" t="s">
        <v>226</v>
      </c>
      <c r="B39" s="89" t="s">
        <v>227</v>
      </c>
      <c r="C39" s="101" t="s">
        <v>55</v>
      </c>
      <c r="D39" s="101"/>
      <c r="E39" s="101"/>
      <c r="F39" s="101"/>
      <c r="G39" s="101"/>
      <c r="H39" s="101"/>
      <c r="I39" s="101" t="s">
        <v>55</v>
      </c>
      <c r="J39" s="101" t="s">
        <v>55</v>
      </c>
      <c r="K39" s="101"/>
      <c r="L39" s="106" t="s">
        <v>55</v>
      </c>
      <c r="M39" s="101"/>
      <c r="N39" s="101"/>
      <c r="O39" s="101"/>
      <c r="P39" s="88" t="s">
        <v>212</v>
      </c>
    </row>
    <row r="40" spans="1:16" ht="12.75">
      <c r="A40" s="117" t="s">
        <v>19</v>
      </c>
      <c r="B40" s="114" t="s">
        <v>222</v>
      </c>
      <c r="C40" s="115" t="s">
        <v>55</v>
      </c>
      <c r="D40" s="115" t="s">
        <v>55</v>
      </c>
      <c r="E40" s="115" t="s">
        <v>55</v>
      </c>
      <c r="F40" s="115"/>
      <c r="G40" s="115"/>
      <c r="H40" s="115"/>
      <c r="I40" s="115" t="s">
        <v>55</v>
      </c>
      <c r="J40" s="115" t="s">
        <v>55</v>
      </c>
      <c r="K40" s="115" t="s">
        <v>55</v>
      </c>
      <c r="L40" s="116" t="s">
        <v>55</v>
      </c>
      <c r="M40" s="115" t="s">
        <v>55</v>
      </c>
      <c r="N40" s="115"/>
      <c r="O40" s="115"/>
      <c r="P40" s="118" t="s">
        <v>212</v>
      </c>
    </row>
    <row r="41" spans="1:16" ht="12.75">
      <c r="A41" s="86" t="s">
        <v>29</v>
      </c>
      <c r="B41" s="87" t="s">
        <v>30</v>
      </c>
      <c r="C41" s="101" t="s">
        <v>55</v>
      </c>
      <c r="D41" s="101" t="s">
        <v>55</v>
      </c>
      <c r="E41" s="101" t="s">
        <v>55</v>
      </c>
      <c r="F41" s="101" t="s">
        <v>55</v>
      </c>
      <c r="G41" s="101" t="s">
        <v>55</v>
      </c>
      <c r="H41" s="101" t="s">
        <v>55</v>
      </c>
      <c r="I41" s="101" t="s">
        <v>55</v>
      </c>
      <c r="J41" s="101" t="s">
        <v>55</v>
      </c>
      <c r="K41" s="101" t="s">
        <v>55</v>
      </c>
      <c r="L41" s="106"/>
      <c r="M41" s="101"/>
      <c r="N41" s="101"/>
      <c r="O41" s="101"/>
      <c r="P41" s="88" t="s">
        <v>212</v>
      </c>
    </row>
    <row r="42" spans="1:16" ht="12.75">
      <c r="A42" s="86" t="s">
        <v>50</v>
      </c>
      <c r="B42" s="87" t="s">
        <v>220</v>
      </c>
      <c r="C42" s="101" t="s">
        <v>55</v>
      </c>
      <c r="D42" s="101" t="s">
        <v>55</v>
      </c>
      <c r="E42" s="101" t="s">
        <v>55</v>
      </c>
      <c r="F42" s="101" t="s">
        <v>55</v>
      </c>
      <c r="G42" s="101" t="s">
        <v>55</v>
      </c>
      <c r="H42" s="101" t="s">
        <v>55</v>
      </c>
      <c r="I42" s="101" t="s">
        <v>55</v>
      </c>
      <c r="J42" s="101" t="s">
        <v>55</v>
      </c>
      <c r="K42" s="101"/>
      <c r="L42" s="106"/>
      <c r="M42" s="101"/>
      <c r="N42" s="101"/>
      <c r="O42" s="101"/>
      <c r="P42" s="88" t="s">
        <v>212</v>
      </c>
    </row>
    <row r="43" spans="1:16" ht="12.75">
      <c r="A43" s="86" t="s">
        <v>192</v>
      </c>
      <c r="B43" s="87" t="s">
        <v>221</v>
      </c>
      <c r="C43" s="101"/>
      <c r="D43" s="101"/>
      <c r="E43" s="101"/>
      <c r="F43" s="101"/>
      <c r="G43" s="101"/>
      <c r="H43" s="101"/>
      <c r="I43" s="101" t="s">
        <v>55</v>
      </c>
      <c r="J43" s="101" t="s">
        <v>55</v>
      </c>
      <c r="K43" s="101"/>
      <c r="L43" s="106"/>
      <c r="M43" s="101"/>
      <c r="N43" s="101"/>
      <c r="O43" s="101"/>
      <c r="P43" s="88" t="s">
        <v>212</v>
      </c>
    </row>
    <row r="44" spans="1:16" ht="13.5" thickBot="1">
      <c r="A44" s="95"/>
      <c r="B44" s="91"/>
      <c r="C44" s="102"/>
      <c r="D44" s="102"/>
      <c r="E44" s="102"/>
      <c r="F44" s="102"/>
      <c r="G44" s="102"/>
      <c r="H44" s="102"/>
      <c r="I44" s="102"/>
      <c r="J44" s="102"/>
      <c r="K44" s="102"/>
      <c r="L44" s="107"/>
      <c r="M44" s="102"/>
      <c r="N44" s="102"/>
      <c r="O44" s="102"/>
      <c r="P44" s="92"/>
    </row>
    <row r="45" spans="1:16" ht="12.75">
      <c r="A45" s="80" t="s">
        <v>27</v>
      </c>
      <c r="B45" s="96"/>
      <c r="C45" s="103"/>
      <c r="D45" s="103"/>
      <c r="E45" s="103"/>
      <c r="F45" s="103"/>
      <c r="G45" s="103"/>
      <c r="H45" s="103"/>
      <c r="I45" s="103"/>
      <c r="J45" s="103"/>
      <c r="K45" s="103"/>
      <c r="L45" s="108"/>
      <c r="M45" s="103"/>
      <c r="N45" s="103"/>
      <c r="O45" s="103"/>
      <c r="P45" s="97"/>
    </row>
    <row r="46" spans="1:16" ht="12.75">
      <c r="A46" s="86" t="s">
        <v>28</v>
      </c>
      <c r="B46" s="87" t="s">
        <v>242</v>
      </c>
      <c r="C46" s="101" t="s">
        <v>55</v>
      </c>
      <c r="D46" s="101" t="s">
        <v>55</v>
      </c>
      <c r="E46" s="101" t="s">
        <v>55</v>
      </c>
      <c r="F46" s="101" t="s">
        <v>55</v>
      </c>
      <c r="G46" s="101" t="s">
        <v>55</v>
      </c>
      <c r="H46" s="101" t="s">
        <v>55</v>
      </c>
      <c r="I46" s="101" t="s">
        <v>55</v>
      </c>
      <c r="J46" s="101" t="s">
        <v>55</v>
      </c>
      <c r="K46" s="101" t="s">
        <v>55</v>
      </c>
      <c r="L46" s="106" t="s">
        <v>55</v>
      </c>
      <c r="M46" s="101" t="s">
        <v>55</v>
      </c>
      <c r="N46" s="101"/>
      <c r="O46" s="101"/>
      <c r="P46" s="88"/>
    </row>
    <row r="47" spans="1:16" ht="12.75">
      <c r="A47" s="86" t="s">
        <v>199</v>
      </c>
      <c r="B47" s="87" t="s">
        <v>208</v>
      </c>
      <c r="C47" s="101" t="s">
        <v>55</v>
      </c>
      <c r="D47" s="101" t="s">
        <v>55</v>
      </c>
      <c r="E47" s="101" t="s">
        <v>55</v>
      </c>
      <c r="F47" s="101" t="s">
        <v>55</v>
      </c>
      <c r="G47" s="101" t="s">
        <v>55</v>
      </c>
      <c r="H47" s="101" t="s">
        <v>55</v>
      </c>
      <c r="I47" s="101" t="s">
        <v>55</v>
      </c>
      <c r="J47" s="101" t="s">
        <v>55</v>
      </c>
      <c r="K47" s="101" t="s">
        <v>55</v>
      </c>
      <c r="L47" s="106" t="s">
        <v>55</v>
      </c>
      <c r="M47" s="101" t="s">
        <v>55</v>
      </c>
      <c r="N47" s="101"/>
      <c r="O47" s="101"/>
      <c r="P47" s="88" t="s">
        <v>212</v>
      </c>
    </row>
    <row r="48" spans="1:16" ht="12.75">
      <c r="A48" s="117" t="s">
        <v>31</v>
      </c>
      <c r="B48" s="114"/>
      <c r="C48" s="115" t="s">
        <v>55</v>
      </c>
      <c r="D48" s="115" t="s">
        <v>55</v>
      </c>
      <c r="E48" s="115" t="s">
        <v>55</v>
      </c>
      <c r="F48" s="115" t="s">
        <v>55</v>
      </c>
      <c r="G48" s="115" t="s">
        <v>55</v>
      </c>
      <c r="H48" s="115" t="s">
        <v>55</v>
      </c>
      <c r="I48" s="115" t="s">
        <v>55</v>
      </c>
      <c r="J48" s="115" t="s">
        <v>55</v>
      </c>
      <c r="K48" s="115" t="s">
        <v>55</v>
      </c>
      <c r="L48" s="116" t="s">
        <v>55</v>
      </c>
      <c r="M48" s="115" t="s">
        <v>55</v>
      </c>
      <c r="N48" s="115"/>
      <c r="O48" s="115"/>
      <c r="P48" s="118" t="s">
        <v>212</v>
      </c>
    </row>
    <row r="49" spans="1:16" ht="12.75">
      <c r="A49" s="119" t="s">
        <v>33</v>
      </c>
      <c r="B49" s="111" t="s">
        <v>223</v>
      </c>
      <c r="C49" s="112" t="s">
        <v>55</v>
      </c>
      <c r="D49" s="112" t="s">
        <v>55</v>
      </c>
      <c r="E49" s="112" t="s">
        <v>55</v>
      </c>
      <c r="F49" s="112" t="s">
        <v>55</v>
      </c>
      <c r="G49" s="112" t="s">
        <v>55</v>
      </c>
      <c r="H49" s="112" t="s">
        <v>55</v>
      </c>
      <c r="I49" s="112" t="s">
        <v>55</v>
      </c>
      <c r="J49" s="112" t="s">
        <v>55</v>
      </c>
      <c r="K49" s="112" t="s">
        <v>55</v>
      </c>
      <c r="L49" s="113" t="s">
        <v>55</v>
      </c>
      <c r="M49" s="112" t="s">
        <v>55</v>
      </c>
      <c r="N49" s="112"/>
      <c r="O49" s="112"/>
      <c r="P49" s="120" t="s">
        <v>212</v>
      </c>
    </row>
    <row r="50" spans="1:16" ht="12.75">
      <c r="A50" s="86" t="s">
        <v>175</v>
      </c>
      <c r="B50" s="87" t="s">
        <v>176</v>
      </c>
      <c r="C50" s="101" t="s">
        <v>55</v>
      </c>
      <c r="D50" s="101" t="s">
        <v>55</v>
      </c>
      <c r="E50" s="101" t="s">
        <v>55</v>
      </c>
      <c r="F50" s="101"/>
      <c r="G50" s="101"/>
      <c r="H50" s="101"/>
      <c r="I50" s="101" t="s">
        <v>55</v>
      </c>
      <c r="J50" s="101" t="s">
        <v>55</v>
      </c>
      <c r="K50" s="101" t="s">
        <v>55</v>
      </c>
      <c r="L50" s="106"/>
      <c r="M50" s="101"/>
      <c r="N50" s="101"/>
      <c r="O50" s="101"/>
      <c r="P50" s="88" t="s">
        <v>212</v>
      </c>
    </row>
    <row r="51" spans="1:16" ht="12.75">
      <c r="A51" s="117" t="s">
        <v>44</v>
      </c>
      <c r="B51" s="114" t="s">
        <v>45</v>
      </c>
      <c r="C51" s="115" t="s">
        <v>55</v>
      </c>
      <c r="D51" s="115" t="s">
        <v>55</v>
      </c>
      <c r="E51" s="115" t="s">
        <v>55</v>
      </c>
      <c r="F51" s="115" t="s">
        <v>55</v>
      </c>
      <c r="G51" s="115" t="s">
        <v>55</v>
      </c>
      <c r="H51" s="115" t="s">
        <v>55</v>
      </c>
      <c r="I51" s="115" t="s">
        <v>55</v>
      </c>
      <c r="J51" s="115" t="s">
        <v>55</v>
      </c>
      <c r="K51" s="115" t="s">
        <v>55</v>
      </c>
      <c r="L51" s="116" t="s">
        <v>55</v>
      </c>
      <c r="M51" s="115" t="s">
        <v>55</v>
      </c>
      <c r="N51" s="115"/>
      <c r="O51" s="115"/>
      <c r="P51" s="118" t="s">
        <v>212</v>
      </c>
    </row>
    <row r="52" spans="1:16" ht="12.75">
      <c r="A52" s="86" t="s">
        <v>59</v>
      </c>
      <c r="B52" s="87" t="s">
        <v>198</v>
      </c>
      <c r="C52" s="101" t="s">
        <v>55</v>
      </c>
      <c r="D52" s="101" t="s">
        <v>55</v>
      </c>
      <c r="E52" s="101" t="s">
        <v>55</v>
      </c>
      <c r="F52" s="101" t="s">
        <v>55</v>
      </c>
      <c r="G52" s="101" t="s">
        <v>55</v>
      </c>
      <c r="H52" s="101" t="s">
        <v>55</v>
      </c>
      <c r="I52" s="101" t="s">
        <v>55</v>
      </c>
      <c r="J52" s="101" t="s">
        <v>55</v>
      </c>
      <c r="K52" s="101" t="s">
        <v>55</v>
      </c>
      <c r="L52" s="106" t="s">
        <v>55</v>
      </c>
      <c r="M52" s="101" t="s">
        <v>55</v>
      </c>
      <c r="N52" s="101"/>
      <c r="O52" s="101"/>
      <c r="P52" s="88" t="s">
        <v>212</v>
      </c>
    </row>
    <row r="53" spans="1:16" ht="12.75">
      <c r="A53" s="86" t="s">
        <v>160</v>
      </c>
      <c r="B53" s="87" t="s">
        <v>299</v>
      </c>
      <c r="C53" s="101" t="s">
        <v>55</v>
      </c>
      <c r="D53" s="101" t="s">
        <v>55</v>
      </c>
      <c r="E53" s="101" t="s">
        <v>55</v>
      </c>
      <c r="F53" s="101" t="s">
        <v>55</v>
      </c>
      <c r="G53" s="101" t="s">
        <v>55</v>
      </c>
      <c r="H53" s="101" t="s">
        <v>55</v>
      </c>
      <c r="I53" s="101" t="s">
        <v>55</v>
      </c>
      <c r="J53" s="101" t="s">
        <v>55</v>
      </c>
      <c r="K53" s="101" t="s">
        <v>55</v>
      </c>
      <c r="L53" s="106" t="s">
        <v>55</v>
      </c>
      <c r="M53" s="101" t="s">
        <v>55</v>
      </c>
      <c r="N53" s="101"/>
      <c r="O53" s="101"/>
      <c r="P53" s="88" t="s">
        <v>212</v>
      </c>
    </row>
    <row r="54" spans="1:16" ht="12.75">
      <c r="A54" s="86" t="s">
        <v>300</v>
      </c>
      <c r="B54" s="143" t="s">
        <v>301</v>
      </c>
      <c r="C54" s="101" t="s">
        <v>55</v>
      </c>
      <c r="D54" s="101" t="s">
        <v>55</v>
      </c>
      <c r="E54" s="101" t="s">
        <v>55</v>
      </c>
      <c r="F54" s="101" t="s">
        <v>55</v>
      </c>
      <c r="G54" s="101" t="s">
        <v>55</v>
      </c>
      <c r="H54" s="101" t="s">
        <v>55</v>
      </c>
      <c r="I54" s="101" t="s">
        <v>55</v>
      </c>
      <c r="J54" s="101" t="s">
        <v>55</v>
      </c>
      <c r="K54" s="101" t="s">
        <v>55</v>
      </c>
      <c r="L54" s="106" t="s">
        <v>55</v>
      </c>
      <c r="M54" s="101" t="s">
        <v>55</v>
      </c>
      <c r="N54" s="101"/>
      <c r="O54" s="101"/>
      <c r="P54" s="88" t="s">
        <v>212</v>
      </c>
    </row>
    <row r="55" spans="1:16" ht="13.5" thickBot="1">
      <c r="A55" s="90" t="s">
        <v>36</v>
      </c>
      <c r="B55" s="91"/>
      <c r="C55" s="102"/>
      <c r="D55" s="102"/>
      <c r="E55" s="102"/>
      <c r="F55" s="102"/>
      <c r="G55" s="102"/>
      <c r="H55" s="102"/>
      <c r="I55" s="102"/>
      <c r="J55" s="102"/>
      <c r="K55" s="102"/>
      <c r="L55" s="107"/>
      <c r="M55" s="102"/>
      <c r="N55" s="102"/>
      <c r="O55" s="102"/>
      <c r="P55" s="92"/>
    </row>
    <row r="56" spans="1:16" ht="12.75">
      <c r="A56" s="86" t="s">
        <v>37</v>
      </c>
      <c r="B56" s="87" t="s">
        <v>39</v>
      </c>
      <c r="C56" s="101" t="s">
        <v>55</v>
      </c>
      <c r="D56" s="101" t="s">
        <v>55</v>
      </c>
      <c r="E56" s="101" t="s">
        <v>55</v>
      </c>
      <c r="F56" s="101" t="s">
        <v>55</v>
      </c>
      <c r="G56" s="101" t="s">
        <v>55</v>
      </c>
      <c r="H56" s="101" t="s">
        <v>55</v>
      </c>
      <c r="I56" s="101" t="s">
        <v>55</v>
      </c>
      <c r="J56" s="101" t="s">
        <v>55</v>
      </c>
      <c r="K56" s="101" t="s">
        <v>55</v>
      </c>
      <c r="L56" s="106" t="s">
        <v>55</v>
      </c>
      <c r="M56" s="101" t="s">
        <v>55</v>
      </c>
      <c r="N56" s="101"/>
      <c r="O56" s="101"/>
      <c r="P56" s="88" t="s">
        <v>212</v>
      </c>
    </row>
    <row r="57" spans="1:16" ht="12.75">
      <c r="A57" s="86" t="s">
        <v>194</v>
      </c>
      <c r="B57" s="87" t="s">
        <v>224</v>
      </c>
      <c r="C57" s="101" t="s">
        <v>55</v>
      </c>
      <c r="D57" s="101" t="s">
        <v>55</v>
      </c>
      <c r="E57" s="101" t="s">
        <v>55</v>
      </c>
      <c r="F57" s="101" t="s">
        <v>55</v>
      </c>
      <c r="G57" s="101" t="s">
        <v>55</v>
      </c>
      <c r="H57" s="101" t="s">
        <v>55</v>
      </c>
      <c r="I57" s="101" t="s">
        <v>55</v>
      </c>
      <c r="J57" s="101" t="s">
        <v>55</v>
      </c>
      <c r="K57" s="101" t="s">
        <v>55</v>
      </c>
      <c r="L57" s="106" t="s">
        <v>55</v>
      </c>
      <c r="M57" s="101" t="s">
        <v>55</v>
      </c>
      <c r="N57" s="101"/>
      <c r="O57" s="101"/>
      <c r="P57" s="88" t="s">
        <v>212</v>
      </c>
    </row>
    <row r="58" spans="1:16" ht="12.75">
      <c r="A58" s="86"/>
      <c r="B58" s="87"/>
      <c r="C58" s="101"/>
      <c r="D58" s="101"/>
      <c r="E58" s="101"/>
      <c r="F58" s="101"/>
      <c r="G58" s="101"/>
      <c r="H58" s="101"/>
      <c r="I58" s="101"/>
      <c r="J58" s="101"/>
      <c r="K58" s="101"/>
      <c r="L58" s="106"/>
      <c r="M58" s="101"/>
      <c r="N58" s="101"/>
      <c r="O58" s="101"/>
      <c r="P58" s="88"/>
    </row>
    <row r="59" spans="1:16" ht="13.5" thickBot="1">
      <c r="A59" s="90"/>
      <c r="B59" s="91"/>
      <c r="C59" s="102"/>
      <c r="D59" s="102"/>
      <c r="E59" s="102"/>
      <c r="F59" s="102"/>
      <c r="G59" s="102"/>
      <c r="H59" s="102"/>
      <c r="I59" s="102"/>
      <c r="J59" s="102"/>
      <c r="K59" s="102"/>
      <c r="L59" s="107"/>
      <c r="M59" s="102"/>
      <c r="N59" s="102"/>
      <c r="O59" s="102"/>
      <c r="P59" s="92"/>
    </row>
    <row r="61" s="1" customFormat="1" ht="12.75"/>
  </sheetData>
  <sheetProtection/>
  <printOptions/>
  <pageMargins left="0.5" right="0.5" top="0.75" bottom="0.75" header="0.5" footer="0.5"/>
  <pageSetup fitToHeight="1" fitToWidth="1" horizontalDpi="600" verticalDpi="600" orientation="landscape" paperSize="17" scale="51" r:id="rId1"/>
  <headerFooter alignWithMargins="0">
    <oddHeader>&amp;CThe Magnetics Committee, PSMA&amp;Rwww.psma.com</oddHeader>
    <oddFooter>&amp;L&amp;F&amp;C&amp;D&amp;R&amp;A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75" zoomScaleNormal="75" zoomScalePageLayoutView="0" workbookViewId="0" topLeftCell="A1">
      <pane xSplit="2" ySplit="13" topLeftCell="C14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36" sqref="B36"/>
    </sheetView>
  </sheetViews>
  <sheetFormatPr defaultColWidth="9.140625" defaultRowHeight="12.75"/>
  <cols>
    <col min="1" max="1" width="25.57421875" style="65" customWidth="1"/>
    <col min="2" max="2" width="57.57421875" style="65" customWidth="1"/>
    <col min="3" max="3" width="16.57421875" style="65" customWidth="1"/>
    <col min="4" max="4" width="16.28125" style="65" customWidth="1"/>
    <col min="5" max="5" width="17.140625" style="65" customWidth="1"/>
    <col min="6" max="6" width="12.00390625" style="65" customWidth="1"/>
    <col min="7" max="7" width="11.7109375" style="65" customWidth="1"/>
    <col min="8" max="8" width="12.00390625" style="65" customWidth="1"/>
    <col min="9" max="9" width="16.57421875" style="65" customWidth="1"/>
    <col min="10" max="10" width="16.00390625" style="65" customWidth="1"/>
    <col min="11" max="11" width="15.140625" style="65" customWidth="1"/>
    <col min="12" max="12" width="9.140625" style="65" customWidth="1"/>
    <col min="13" max="13" width="20.7109375" style="65" customWidth="1"/>
    <col min="14" max="14" width="12.7109375" style="65" bestFit="1" customWidth="1"/>
    <col min="15" max="15" width="14.7109375" style="65" bestFit="1" customWidth="1"/>
    <col min="16" max="16" width="17.28125" style="65" bestFit="1" customWidth="1"/>
    <col min="17" max="16384" width="9.140625" style="65" customWidth="1"/>
  </cols>
  <sheetData>
    <row r="1" spans="1:5" s="1" customFormat="1" ht="18">
      <c r="A1" s="66" t="s">
        <v>260</v>
      </c>
      <c r="E1" s="3"/>
    </row>
    <row r="2" spans="1:5" s="1" customFormat="1" ht="12.75">
      <c r="A2" s="1" t="str">
        <f>Introduction!C1</f>
        <v>Release 1</v>
      </c>
      <c r="B2" s="3">
        <f>Introduction!E1</f>
        <v>37914</v>
      </c>
      <c r="E2" s="2"/>
    </row>
    <row r="3" spans="1:5" s="1" customFormat="1" ht="12.75">
      <c r="A3" s="1" t="s">
        <v>216</v>
      </c>
      <c r="B3" s="1" t="s">
        <v>213</v>
      </c>
      <c r="E3" s="2"/>
    </row>
    <row r="4" s="1" customFormat="1" ht="12.75">
      <c r="B4" s="1" t="s">
        <v>214</v>
      </c>
    </row>
    <row r="5" s="1" customFormat="1" ht="12.75">
      <c r="B5" s="1" t="s">
        <v>229</v>
      </c>
    </row>
    <row r="6" s="1" customFormat="1" ht="12.75">
      <c r="B6" s="1" t="s">
        <v>258</v>
      </c>
    </row>
    <row r="7" s="1" customFormat="1" ht="12.75">
      <c r="B7" s="1" t="s">
        <v>255</v>
      </c>
    </row>
    <row r="8" s="1" customFormat="1" ht="12.75">
      <c r="B8" s="1" t="s">
        <v>256</v>
      </c>
    </row>
    <row r="9" s="1" customFormat="1" ht="12.75">
      <c r="B9" s="1" t="s">
        <v>257</v>
      </c>
    </row>
    <row r="10" s="1" customFormat="1" ht="13.5" thickBot="1"/>
    <row r="11" spans="1:16" s="1" customFormat="1" ht="13.5" thickBot="1">
      <c r="A11" s="80"/>
      <c r="B11" s="81"/>
      <c r="C11" s="80" t="s">
        <v>233</v>
      </c>
      <c r="D11" s="81"/>
      <c r="E11" s="81"/>
      <c r="F11" s="81"/>
      <c r="G11" s="81"/>
      <c r="H11" s="81"/>
      <c r="I11" s="81"/>
      <c r="J11" s="81"/>
      <c r="K11" s="81"/>
      <c r="L11" s="82"/>
      <c r="M11" s="98" t="s">
        <v>234</v>
      </c>
      <c r="N11" s="98"/>
      <c r="O11" s="98"/>
      <c r="P11" s="82"/>
    </row>
    <row r="12" spans="1:16" s="1" customFormat="1" ht="12.75">
      <c r="A12" s="83"/>
      <c r="B12" s="84"/>
      <c r="C12" s="98" t="s">
        <v>1</v>
      </c>
      <c r="D12" s="98" t="s">
        <v>2</v>
      </c>
      <c r="E12" s="98" t="s">
        <v>4</v>
      </c>
      <c r="F12" s="98" t="s">
        <v>5</v>
      </c>
      <c r="G12" s="98" t="s">
        <v>7</v>
      </c>
      <c r="H12" s="98" t="s">
        <v>8</v>
      </c>
      <c r="I12" s="98" t="s">
        <v>230</v>
      </c>
      <c r="J12" s="98" t="s">
        <v>161</v>
      </c>
      <c r="K12" s="98" t="s">
        <v>166</v>
      </c>
      <c r="L12" s="98" t="s">
        <v>62</v>
      </c>
      <c r="M12" s="110" t="s">
        <v>64</v>
      </c>
      <c r="N12" s="110" t="s">
        <v>57</v>
      </c>
      <c r="O12" s="110" t="s">
        <v>65</v>
      </c>
      <c r="P12" s="85"/>
    </row>
    <row r="13" spans="1:16" s="1" customFormat="1" ht="13.5" thickBot="1">
      <c r="A13" s="90" t="s">
        <v>0</v>
      </c>
      <c r="B13" s="93" t="s">
        <v>16</v>
      </c>
      <c r="C13" s="99" t="s">
        <v>3</v>
      </c>
      <c r="D13" s="99" t="s">
        <v>3</v>
      </c>
      <c r="E13" s="99" t="s">
        <v>3</v>
      </c>
      <c r="F13" s="99" t="s">
        <v>6</v>
      </c>
      <c r="G13" s="99" t="s">
        <v>6</v>
      </c>
      <c r="H13" s="99" t="s">
        <v>6</v>
      </c>
      <c r="I13" s="99" t="s">
        <v>3</v>
      </c>
      <c r="J13" s="99" t="s">
        <v>3</v>
      </c>
      <c r="K13" s="99" t="s">
        <v>167</v>
      </c>
      <c r="L13" s="99" t="s">
        <v>63</v>
      </c>
      <c r="M13" s="99" t="s">
        <v>150</v>
      </c>
      <c r="N13" s="99"/>
      <c r="O13" s="99"/>
      <c r="P13" s="94" t="s">
        <v>211</v>
      </c>
    </row>
    <row r="14" spans="1:16" ht="12.75">
      <c r="A14" s="125" t="s">
        <v>11</v>
      </c>
      <c r="B14" s="96" t="s">
        <v>201</v>
      </c>
      <c r="C14" s="103" t="s">
        <v>55</v>
      </c>
      <c r="D14" s="103" t="s">
        <v>55</v>
      </c>
      <c r="E14" s="103" t="s">
        <v>55</v>
      </c>
      <c r="F14" s="103"/>
      <c r="G14" s="103"/>
      <c r="H14" s="103"/>
      <c r="I14" s="103" t="s">
        <v>55</v>
      </c>
      <c r="J14" s="103" t="s">
        <v>55</v>
      </c>
      <c r="K14" s="103" t="s">
        <v>55</v>
      </c>
      <c r="L14" s="103" t="s">
        <v>55</v>
      </c>
      <c r="M14" s="103" t="s">
        <v>55</v>
      </c>
      <c r="N14" s="126"/>
      <c r="O14" s="126"/>
      <c r="P14" s="97" t="s">
        <v>240</v>
      </c>
    </row>
    <row r="15" spans="1:16" ht="12.75">
      <c r="A15" s="86" t="s">
        <v>20</v>
      </c>
      <c r="B15" s="87" t="s">
        <v>205</v>
      </c>
      <c r="C15" s="101" t="s">
        <v>55</v>
      </c>
      <c r="D15" s="101" t="s">
        <v>55</v>
      </c>
      <c r="E15" s="101" t="s">
        <v>55</v>
      </c>
      <c r="F15" s="101" t="s">
        <v>55</v>
      </c>
      <c r="G15" s="101" t="s">
        <v>55</v>
      </c>
      <c r="H15" s="101" t="s">
        <v>55</v>
      </c>
      <c r="I15" s="101" t="s">
        <v>55</v>
      </c>
      <c r="J15" s="101" t="s">
        <v>55</v>
      </c>
      <c r="K15" s="101" t="s">
        <v>55</v>
      </c>
      <c r="L15" s="101" t="s">
        <v>55</v>
      </c>
      <c r="M15" s="101" t="s">
        <v>55</v>
      </c>
      <c r="N15" s="123"/>
      <c r="O15" s="123"/>
      <c r="P15" s="88" t="s">
        <v>240</v>
      </c>
    </row>
    <row r="16" spans="1:16" ht="12.75">
      <c r="A16" s="117" t="s">
        <v>21</v>
      </c>
      <c r="B16" s="114" t="s">
        <v>22</v>
      </c>
      <c r="C16" s="115" t="s">
        <v>55</v>
      </c>
      <c r="D16" s="115" t="s">
        <v>55</v>
      </c>
      <c r="E16" s="115" t="s">
        <v>55</v>
      </c>
      <c r="F16" s="115" t="s">
        <v>55</v>
      </c>
      <c r="G16" s="115" t="s">
        <v>55</v>
      </c>
      <c r="H16" s="115" t="s">
        <v>55</v>
      </c>
      <c r="I16" s="115" t="s">
        <v>55</v>
      </c>
      <c r="J16" s="115" t="s">
        <v>55</v>
      </c>
      <c r="K16" s="115" t="s">
        <v>55</v>
      </c>
      <c r="L16" s="115" t="s">
        <v>55</v>
      </c>
      <c r="M16" s="115" t="s">
        <v>55</v>
      </c>
      <c r="N16" s="127"/>
      <c r="O16" s="127"/>
      <c r="P16" s="118" t="s">
        <v>240</v>
      </c>
    </row>
    <row r="17" spans="1:16" ht="12.75">
      <c r="A17" s="119" t="s">
        <v>187</v>
      </c>
      <c r="B17" s="111" t="s">
        <v>247</v>
      </c>
      <c r="C17" s="112" t="s">
        <v>55</v>
      </c>
      <c r="D17" s="112" t="s">
        <v>55</v>
      </c>
      <c r="E17" s="112" t="s">
        <v>55</v>
      </c>
      <c r="F17" s="112"/>
      <c r="G17" s="112"/>
      <c r="H17" s="112"/>
      <c r="I17" s="112" t="s">
        <v>55</v>
      </c>
      <c r="J17" s="112" t="s">
        <v>55</v>
      </c>
      <c r="K17" s="112" t="s">
        <v>55</v>
      </c>
      <c r="L17" s="112" t="s">
        <v>55</v>
      </c>
      <c r="M17" s="112" t="s">
        <v>55</v>
      </c>
      <c r="N17" s="128"/>
      <c r="O17" s="128"/>
      <c r="P17" s="120" t="s">
        <v>240</v>
      </c>
    </row>
    <row r="18" spans="1:16" ht="12.75">
      <c r="A18" s="86" t="s">
        <v>14</v>
      </c>
      <c r="B18" s="87" t="s">
        <v>15</v>
      </c>
      <c r="C18" s="101" t="s">
        <v>55</v>
      </c>
      <c r="D18" s="101" t="s">
        <v>55</v>
      </c>
      <c r="E18" s="101" t="s">
        <v>55</v>
      </c>
      <c r="F18" s="101" t="s">
        <v>55</v>
      </c>
      <c r="G18" s="101" t="s">
        <v>55</v>
      </c>
      <c r="H18" s="101" t="s">
        <v>55</v>
      </c>
      <c r="I18" s="101" t="s">
        <v>55</v>
      </c>
      <c r="J18" s="101" t="s">
        <v>55</v>
      </c>
      <c r="K18" s="101" t="s">
        <v>55</v>
      </c>
      <c r="L18" s="101" t="s">
        <v>55</v>
      </c>
      <c r="M18" s="101" t="s">
        <v>55</v>
      </c>
      <c r="N18" s="123"/>
      <c r="O18" s="123"/>
      <c r="P18" s="88" t="s">
        <v>240</v>
      </c>
    </row>
    <row r="19" spans="1:16" ht="12.75">
      <c r="A19" s="117" t="s">
        <v>171</v>
      </c>
      <c r="B19" s="114" t="s">
        <v>15</v>
      </c>
      <c r="C19" s="115" t="s">
        <v>55</v>
      </c>
      <c r="D19" s="115" t="s">
        <v>55</v>
      </c>
      <c r="E19" s="115" t="s">
        <v>55</v>
      </c>
      <c r="F19" s="115"/>
      <c r="G19" s="115"/>
      <c r="H19" s="115"/>
      <c r="I19" s="115"/>
      <c r="J19" s="115"/>
      <c r="K19" s="115"/>
      <c r="L19" s="115" t="s">
        <v>55</v>
      </c>
      <c r="M19" s="115"/>
      <c r="N19" s="127"/>
      <c r="O19" s="127"/>
      <c r="P19" s="118" t="s">
        <v>240</v>
      </c>
    </row>
    <row r="20" spans="1:16" ht="12.75">
      <c r="A20" s="119" t="s">
        <v>248</v>
      </c>
      <c r="B20" s="111" t="s">
        <v>247</v>
      </c>
      <c r="C20" s="112" t="s">
        <v>55</v>
      </c>
      <c r="D20" s="112" t="s">
        <v>55</v>
      </c>
      <c r="E20" s="112" t="s">
        <v>55</v>
      </c>
      <c r="F20" s="112"/>
      <c r="G20" s="112"/>
      <c r="H20" s="112"/>
      <c r="I20" s="112" t="s">
        <v>55</v>
      </c>
      <c r="J20" s="112" t="s">
        <v>55</v>
      </c>
      <c r="K20" s="112" t="s">
        <v>55</v>
      </c>
      <c r="L20" s="112" t="s">
        <v>55</v>
      </c>
      <c r="M20" s="112" t="s">
        <v>55</v>
      </c>
      <c r="N20" s="128"/>
      <c r="O20" s="128"/>
      <c r="P20" s="120" t="s">
        <v>240</v>
      </c>
    </row>
    <row r="21" spans="1:16" ht="12.75">
      <c r="A21" s="86" t="s">
        <v>17</v>
      </c>
      <c r="B21" s="87" t="s">
        <v>18</v>
      </c>
      <c r="C21" s="101" t="s">
        <v>55</v>
      </c>
      <c r="D21" s="101" t="s">
        <v>55</v>
      </c>
      <c r="E21" s="101" t="s">
        <v>55</v>
      </c>
      <c r="F21" s="101"/>
      <c r="G21" s="101"/>
      <c r="H21" s="101" t="s">
        <v>55</v>
      </c>
      <c r="I21" s="101" t="s">
        <v>55</v>
      </c>
      <c r="J21" s="101" t="s">
        <v>55</v>
      </c>
      <c r="K21" s="101" t="s">
        <v>55</v>
      </c>
      <c r="L21" s="101" t="s">
        <v>55</v>
      </c>
      <c r="M21" s="101" t="s">
        <v>55</v>
      </c>
      <c r="N21" s="123"/>
      <c r="O21" s="123"/>
      <c r="P21" s="88" t="s">
        <v>240</v>
      </c>
    </row>
    <row r="22" spans="1:16" ht="12.75">
      <c r="A22" s="117" t="s">
        <v>172</v>
      </c>
      <c r="B22" s="114" t="s">
        <v>225</v>
      </c>
      <c r="C22" s="115" t="s">
        <v>55</v>
      </c>
      <c r="D22" s="115" t="s">
        <v>55</v>
      </c>
      <c r="E22" s="115" t="s">
        <v>55</v>
      </c>
      <c r="F22" s="115" t="s">
        <v>55</v>
      </c>
      <c r="G22" s="115" t="s">
        <v>55</v>
      </c>
      <c r="H22" s="115" t="s">
        <v>55</v>
      </c>
      <c r="I22" s="115" t="s">
        <v>55</v>
      </c>
      <c r="J22" s="115" t="s">
        <v>55</v>
      </c>
      <c r="K22" s="115" t="s">
        <v>55</v>
      </c>
      <c r="L22" s="115" t="s">
        <v>55</v>
      </c>
      <c r="M22" s="115" t="s">
        <v>55</v>
      </c>
      <c r="N22" s="127"/>
      <c r="O22" s="127"/>
      <c r="P22" s="118" t="s">
        <v>240</v>
      </c>
    </row>
    <row r="23" spans="1:16" ht="12.75">
      <c r="A23" s="119" t="s">
        <v>173</v>
      </c>
      <c r="B23" s="111" t="s">
        <v>174</v>
      </c>
      <c r="C23" s="112" t="s">
        <v>55</v>
      </c>
      <c r="D23" s="112" t="s">
        <v>55</v>
      </c>
      <c r="E23" s="112" t="s">
        <v>55</v>
      </c>
      <c r="F23" s="112" t="s">
        <v>55</v>
      </c>
      <c r="G23" s="112" t="s">
        <v>55</v>
      </c>
      <c r="H23" s="112" t="s">
        <v>55</v>
      </c>
      <c r="I23" s="112" t="s">
        <v>55</v>
      </c>
      <c r="J23" s="112" t="s">
        <v>55</v>
      </c>
      <c r="K23" s="112" t="s">
        <v>55</v>
      </c>
      <c r="L23" s="112" t="s">
        <v>55</v>
      </c>
      <c r="M23" s="112" t="s">
        <v>55</v>
      </c>
      <c r="N23" s="128"/>
      <c r="O23" s="128"/>
      <c r="P23" s="120" t="s">
        <v>240</v>
      </c>
    </row>
    <row r="24" spans="1:16" ht="12.75">
      <c r="A24" s="86" t="s">
        <v>23</v>
      </c>
      <c r="B24" s="87" t="s">
        <v>26</v>
      </c>
      <c r="C24" s="101" t="s">
        <v>55</v>
      </c>
      <c r="D24" s="101" t="s">
        <v>55</v>
      </c>
      <c r="E24" s="101" t="s">
        <v>55</v>
      </c>
      <c r="F24" s="101" t="s">
        <v>55</v>
      </c>
      <c r="G24" s="101" t="s">
        <v>55</v>
      </c>
      <c r="H24" s="101" t="s">
        <v>55</v>
      </c>
      <c r="I24" s="101" t="s">
        <v>55</v>
      </c>
      <c r="J24" s="101" t="s">
        <v>55</v>
      </c>
      <c r="K24" s="101" t="s">
        <v>55</v>
      </c>
      <c r="L24" s="101" t="s">
        <v>55</v>
      </c>
      <c r="M24" s="101" t="s">
        <v>55</v>
      </c>
      <c r="N24" s="123"/>
      <c r="O24" s="123"/>
      <c r="P24" s="88" t="s">
        <v>240</v>
      </c>
    </row>
    <row r="25" spans="1:16" ht="12.75">
      <c r="A25" s="117" t="s">
        <v>58</v>
      </c>
      <c r="B25" s="114" t="s">
        <v>207</v>
      </c>
      <c r="C25" s="115"/>
      <c r="D25" s="115" t="s">
        <v>55</v>
      </c>
      <c r="E25" s="115" t="s">
        <v>55</v>
      </c>
      <c r="F25" s="115"/>
      <c r="G25" s="115"/>
      <c r="H25" s="115"/>
      <c r="I25" s="115" t="s">
        <v>55</v>
      </c>
      <c r="J25" s="115" t="s">
        <v>55</v>
      </c>
      <c r="K25" s="115"/>
      <c r="L25" s="115"/>
      <c r="M25" s="115"/>
      <c r="N25" s="127"/>
      <c r="O25" s="127"/>
      <c r="P25" s="118" t="s">
        <v>240</v>
      </c>
    </row>
    <row r="26" spans="1:16" ht="12.75">
      <c r="A26" s="119" t="s">
        <v>250</v>
      </c>
      <c r="B26" s="111" t="s">
        <v>251</v>
      </c>
      <c r="C26" s="112" t="s">
        <v>55</v>
      </c>
      <c r="D26" s="112"/>
      <c r="E26" s="112"/>
      <c r="F26" s="112" t="s">
        <v>55</v>
      </c>
      <c r="G26" s="112"/>
      <c r="H26" s="112"/>
      <c r="I26" s="112"/>
      <c r="J26" s="112" t="s">
        <v>55</v>
      </c>
      <c r="K26" s="112" t="s">
        <v>55</v>
      </c>
      <c r="L26" s="112"/>
      <c r="M26" s="112"/>
      <c r="N26" s="128"/>
      <c r="O26" s="128"/>
      <c r="P26" s="120" t="s">
        <v>240</v>
      </c>
    </row>
    <row r="27" spans="1:16" ht="12.75">
      <c r="A27" s="86" t="s">
        <v>28</v>
      </c>
      <c r="B27" s="87" t="s">
        <v>242</v>
      </c>
      <c r="C27" s="101" t="s">
        <v>55</v>
      </c>
      <c r="D27" s="101" t="s">
        <v>55</v>
      </c>
      <c r="E27" s="101" t="s">
        <v>55</v>
      </c>
      <c r="F27" s="101" t="s">
        <v>55</v>
      </c>
      <c r="G27" s="101" t="s">
        <v>55</v>
      </c>
      <c r="H27" s="101" t="s">
        <v>55</v>
      </c>
      <c r="I27" s="101" t="s">
        <v>55</v>
      </c>
      <c r="J27" s="101" t="s">
        <v>55</v>
      </c>
      <c r="K27" s="101" t="s">
        <v>55</v>
      </c>
      <c r="L27" s="101" t="s">
        <v>55</v>
      </c>
      <c r="M27" s="101" t="s">
        <v>55</v>
      </c>
      <c r="N27" s="123"/>
      <c r="O27" s="123"/>
      <c r="P27" s="88" t="s">
        <v>240</v>
      </c>
    </row>
    <row r="28" spans="1:16" ht="12.75">
      <c r="A28" s="117" t="s">
        <v>32</v>
      </c>
      <c r="B28" s="114" t="s">
        <v>180</v>
      </c>
      <c r="C28" s="115" t="s">
        <v>55</v>
      </c>
      <c r="D28" s="115" t="s">
        <v>55</v>
      </c>
      <c r="E28" s="115" t="s">
        <v>55</v>
      </c>
      <c r="F28" s="115" t="s">
        <v>55</v>
      </c>
      <c r="G28" s="115" t="s">
        <v>55</v>
      </c>
      <c r="H28" s="115" t="s">
        <v>55</v>
      </c>
      <c r="I28" s="115" t="s">
        <v>55</v>
      </c>
      <c r="J28" s="115" t="s">
        <v>55</v>
      </c>
      <c r="K28" s="115" t="s">
        <v>55</v>
      </c>
      <c r="L28" s="115" t="s">
        <v>55</v>
      </c>
      <c r="M28" s="115" t="s">
        <v>55</v>
      </c>
      <c r="N28" s="127"/>
      <c r="O28" s="127"/>
      <c r="P28" s="118" t="s">
        <v>240</v>
      </c>
    </row>
    <row r="29" spans="1:16" ht="12.75">
      <c r="A29" s="119" t="s">
        <v>46</v>
      </c>
      <c r="B29" s="111" t="s">
        <v>302</v>
      </c>
      <c r="C29" s="112" t="s">
        <v>55</v>
      </c>
      <c r="D29" s="112" t="s">
        <v>55</v>
      </c>
      <c r="E29" s="112" t="s">
        <v>55</v>
      </c>
      <c r="F29" s="112" t="s">
        <v>55</v>
      </c>
      <c r="G29" s="112" t="s">
        <v>55</v>
      </c>
      <c r="H29" s="112" t="s">
        <v>55</v>
      </c>
      <c r="I29" s="112" t="s">
        <v>55</v>
      </c>
      <c r="J29" s="112" t="s">
        <v>55</v>
      </c>
      <c r="K29" s="112" t="s">
        <v>55</v>
      </c>
      <c r="L29" s="112" t="s">
        <v>55</v>
      </c>
      <c r="M29" s="112" t="s">
        <v>55</v>
      </c>
      <c r="N29" s="128"/>
      <c r="O29" s="128"/>
      <c r="P29" s="120" t="s">
        <v>240</v>
      </c>
    </row>
    <row r="30" spans="1:16" ht="12.75">
      <c r="A30" s="86" t="s">
        <v>34</v>
      </c>
      <c r="B30" s="87" t="s">
        <v>35</v>
      </c>
      <c r="C30" s="101" t="s">
        <v>55</v>
      </c>
      <c r="D30" s="101" t="s">
        <v>55</v>
      </c>
      <c r="E30" s="101" t="s">
        <v>55</v>
      </c>
      <c r="F30" s="101" t="s">
        <v>55</v>
      </c>
      <c r="G30" s="101" t="s">
        <v>55</v>
      </c>
      <c r="H30" s="101" t="s">
        <v>55</v>
      </c>
      <c r="I30" s="101" t="s">
        <v>55</v>
      </c>
      <c r="J30" s="101" t="s">
        <v>55</v>
      </c>
      <c r="K30" s="101" t="s">
        <v>55</v>
      </c>
      <c r="L30" s="101" t="s">
        <v>55</v>
      </c>
      <c r="M30" s="101" t="s">
        <v>55</v>
      </c>
      <c r="N30" s="123"/>
      <c r="O30" s="123"/>
      <c r="P30" s="88" t="s">
        <v>240</v>
      </c>
    </row>
    <row r="31" spans="1:16" ht="12.75">
      <c r="A31" s="117" t="s">
        <v>48</v>
      </c>
      <c r="B31" s="114" t="s">
        <v>56</v>
      </c>
      <c r="C31" s="115" t="s">
        <v>55</v>
      </c>
      <c r="D31" s="115"/>
      <c r="E31" s="115"/>
      <c r="F31" s="115" t="s">
        <v>55</v>
      </c>
      <c r="G31" s="115" t="s">
        <v>55</v>
      </c>
      <c r="H31" s="115"/>
      <c r="I31" s="115"/>
      <c r="J31" s="115" t="s">
        <v>55</v>
      </c>
      <c r="K31" s="115" t="s">
        <v>55</v>
      </c>
      <c r="L31" s="115" t="s">
        <v>55</v>
      </c>
      <c r="M31" s="115" t="s">
        <v>55</v>
      </c>
      <c r="N31" s="127"/>
      <c r="O31" s="127"/>
      <c r="P31" s="118" t="s">
        <v>240</v>
      </c>
    </row>
    <row r="32" spans="1:16" ht="12.75">
      <c r="A32" s="119" t="s">
        <v>232</v>
      </c>
      <c r="B32" s="111" t="s">
        <v>56</v>
      </c>
      <c r="C32" s="112" t="s">
        <v>55</v>
      </c>
      <c r="D32" s="112" t="s">
        <v>55</v>
      </c>
      <c r="E32" s="112" t="s">
        <v>55</v>
      </c>
      <c r="F32" s="112" t="s">
        <v>55</v>
      </c>
      <c r="G32" s="112" t="s">
        <v>55</v>
      </c>
      <c r="H32" s="112" t="s">
        <v>55</v>
      </c>
      <c r="I32" s="112" t="s">
        <v>55</v>
      </c>
      <c r="J32" s="112" t="s">
        <v>55</v>
      </c>
      <c r="K32" s="112" t="s">
        <v>55</v>
      </c>
      <c r="L32" s="112"/>
      <c r="M32" s="112"/>
      <c r="N32" s="128"/>
      <c r="O32" s="128"/>
      <c r="P32" s="120" t="s">
        <v>240</v>
      </c>
    </row>
    <row r="33" spans="1:16" ht="12.75">
      <c r="A33" s="86" t="s">
        <v>154</v>
      </c>
      <c r="B33" s="87" t="s">
        <v>179</v>
      </c>
      <c r="C33" s="101" t="s">
        <v>55</v>
      </c>
      <c r="D33" s="101" t="s">
        <v>55</v>
      </c>
      <c r="E33" s="101" t="s">
        <v>55</v>
      </c>
      <c r="F33" s="101" t="s">
        <v>55</v>
      </c>
      <c r="G33" s="101" t="s">
        <v>55</v>
      </c>
      <c r="H33" s="101" t="s">
        <v>55</v>
      </c>
      <c r="I33" s="101" t="s">
        <v>55</v>
      </c>
      <c r="J33" s="101" t="s">
        <v>55</v>
      </c>
      <c r="K33" s="101" t="s">
        <v>55</v>
      </c>
      <c r="L33" s="101" t="s">
        <v>55</v>
      </c>
      <c r="M33" s="101" t="s">
        <v>55</v>
      </c>
      <c r="N33" s="123"/>
      <c r="O33" s="123"/>
      <c r="P33" s="88" t="s">
        <v>240</v>
      </c>
    </row>
    <row r="34" spans="1:16" ht="12.75">
      <c r="A34" s="117" t="s">
        <v>155</v>
      </c>
      <c r="B34" s="114" t="s">
        <v>169</v>
      </c>
      <c r="C34" s="115" t="s">
        <v>55</v>
      </c>
      <c r="D34" s="115" t="s">
        <v>55</v>
      </c>
      <c r="E34" s="115" t="s">
        <v>55</v>
      </c>
      <c r="F34" s="115" t="s">
        <v>55</v>
      </c>
      <c r="G34" s="115" t="s">
        <v>55</v>
      </c>
      <c r="H34" s="115" t="s">
        <v>55</v>
      </c>
      <c r="I34" s="115" t="s">
        <v>55</v>
      </c>
      <c r="J34" s="115" t="s">
        <v>55</v>
      </c>
      <c r="K34" s="115" t="s">
        <v>55</v>
      </c>
      <c r="L34" s="115" t="s">
        <v>55</v>
      </c>
      <c r="M34" s="115" t="s">
        <v>55</v>
      </c>
      <c r="N34" s="127"/>
      <c r="O34" s="127"/>
      <c r="P34" s="118" t="s">
        <v>240</v>
      </c>
    </row>
    <row r="35" spans="1:16" ht="12.75">
      <c r="A35" s="119" t="s">
        <v>160</v>
      </c>
      <c r="B35" s="111" t="s">
        <v>299</v>
      </c>
      <c r="C35" s="112" t="s">
        <v>55</v>
      </c>
      <c r="D35" s="112" t="s">
        <v>55</v>
      </c>
      <c r="E35" s="112" t="s">
        <v>55</v>
      </c>
      <c r="F35" s="112" t="s">
        <v>55</v>
      </c>
      <c r="G35" s="112" t="s">
        <v>55</v>
      </c>
      <c r="H35" s="112" t="s">
        <v>55</v>
      </c>
      <c r="I35" s="112" t="s">
        <v>55</v>
      </c>
      <c r="J35" s="112" t="s">
        <v>55</v>
      </c>
      <c r="K35" s="112" t="s">
        <v>55</v>
      </c>
      <c r="L35" s="112" t="s">
        <v>55</v>
      </c>
      <c r="M35" s="112" t="s">
        <v>55</v>
      </c>
      <c r="N35" s="128"/>
      <c r="O35" s="128"/>
      <c r="P35" s="120" t="s">
        <v>240</v>
      </c>
    </row>
    <row r="36" spans="1:16" ht="12.75">
      <c r="A36" s="86" t="s">
        <v>249</v>
      </c>
      <c r="B36" s="87" t="s">
        <v>261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23"/>
      <c r="O36" s="123"/>
      <c r="P36" s="88" t="s">
        <v>240</v>
      </c>
    </row>
    <row r="37" spans="1:16" ht="12.75">
      <c r="A37" s="117" t="s">
        <v>38</v>
      </c>
      <c r="B37" s="114" t="s">
        <v>39</v>
      </c>
      <c r="C37" s="115" t="s">
        <v>55</v>
      </c>
      <c r="D37" s="115" t="s">
        <v>55</v>
      </c>
      <c r="E37" s="115" t="s">
        <v>55</v>
      </c>
      <c r="F37" s="115" t="s">
        <v>55</v>
      </c>
      <c r="G37" s="115" t="s">
        <v>55</v>
      </c>
      <c r="H37" s="115" t="s">
        <v>55</v>
      </c>
      <c r="I37" s="115" t="s">
        <v>55</v>
      </c>
      <c r="J37" s="115" t="s">
        <v>55</v>
      </c>
      <c r="K37" s="115" t="s">
        <v>55</v>
      </c>
      <c r="L37" s="115" t="s">
        <v>55</v>
      </c>
      <c r="M37" s="115" t="s">
        <v>55</v>
      </c>
      <c r="N37" s="127"/>
      <c r="O37" s="127"/>
      <c r="P37" s="118" t="s">
        <v>240</v>
      </c>
    </row>
    <row r="38" spans="1:16" ht="12.75">
      <c r="A38" s="119" t="s">
        <v>60</v>
      </c>
      <c r="B38" s="111"/>
      <c r="C38" s="112" t="s">
        <v>55</v>
      </c>
      <c r="D38" s="112" t="s">
        <v>55</v>
      </c>
      <c r="E38" s="112" t="s">
        <v>55</v>
      </c>
      <c r="F38" s="112" t="s">
        <v>55</v>
      </c>
      <c r="G38" s="112" t="s">
        <v>55</v>
      </c>
      <c r="H38" s="112" t="s">
        <v>55</v>
      </c>
      <c r="I38" s="112" t="s">
        <v>55</v>
      </c>
      <c r="J38" s="112" t="s">
        <v>55</v>
      </c>
      <c r="K38" s="112" t="s">
        <v>55</v>
      </c>
      <c r="L38" s="112" t="s">
        <v>55</v>
      </c>
      <c r="M38" s="112" t="s">
        <v>55</v>
      </c>
      <c r="N38" s="128"/>
      <c r="O38" s="128"/>
      <c r="P38" s="120" t="s">
        <v>240</v>
      </c>
    </row>
    <row r="39" spans="1:16" ht="12.75">
      <c r="A39" s="86" t="s">
        <v>170</v>
      </c>
      <c r="B39" s="87" t="s">
        <v>235</v>
      </c>
      <c r="C39" s="101" t="s">
        <v>55</v>
      </c>
      <c r="D39" s="101" t="s">
        <v>55</v>
      </c>
      <c r="E39" s="101" t="s">
        <v>55</v>
      </c>
      <c r="F39" s="101" t="s">
        <v>55</v>
      </c>
      <c r="G39" s="101" t="s">
        <v>55</v>
      </c>
      <c r="H39" s="101" t="s">
        <v>55</v>
      </c>
      <c r="I39" s="101" t="s">
        <v>55</v>
      </c>
      <c r="J39" s="101" t="s">
        <v>55</v>
      </c>
      <c r="K39" s="101" t="s">
        <v>55</v>
      </c>
      <c r="L39" s="101" t="s">
        <v>55</v>
      </c>
      <c r="M39" s="101" t="s">
        <v>55</v>
      </c>
      <c r="N39" s="123"/>
      <c r="O39" s="123"/>
      <c r="P39" s="88" t="s">
        <v>240</v>
      </c>
    </row>
    <row r="40" spans="1:16" ht="12.75">
      <c r="A40" s="117" t="s">
        <v>195</v>
      </c>
      <c r="B40" s="114" t="s">
        <v>236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27"/>
      <c r="O40" s="127"/>
      <c r="P40" s="118" t="s">
        <v>240</v>
      </c>
    </row>
    <row r="41" spans="1:16" ht="12.75">
      <c r="A41" s="86" t="s">
        <v>196</v>
      </c>
      <c r="B41" s="87" t="s">
        <v>237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23"/>
      <c r="O41" s="123"/>
      <c r="P41" s="88" t="s">
        <v>240</v>
      </c>
    </row>
    <row r="42" spans="1:16" ht="12.75">
      <c r="A42" s="86" t="s">
        <v>52</v>
      </c>
      <c r="B42" s="87" t="s">
        <v>238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23"/>
      <c r="O42" s="123"/>
      <c r="P42" s="88" t="s">
        <v>240</v>
      </c>
    </row>
    <row r="43" spans="1:16" ht="12.75">
      <c r="A43" s="86" t="s">
        <v>197</v>
      </c>
      <c r="B43" s="87" t="s">
        <v>53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23"/>
      <c r="O43" s="123"/>
      <c r="P43" s="88" t="s">
        <v>240</v>
      </c>
    </row>
    <row r="44" spans="1:16" ht="13.5" thickBot="1">
      <c r="A44" s="95"/>
      <c r="B44" s="9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24"/>
      <c r="O44" s="124"/>
      <c r="P44" s="92"/>
    </row>
    <row r="45" s="1" customFormat="1" ht="12.75"/>
  </sheetData>
  <sheetProtection/>
  <printOptions/>
  <pageMargins left="0.5" right="0.5" top="0.75" bottom="0.75" header="0.5" footer="0.5"/>
  <pageSetup fitToHeight="1" fitToWidth="1" horizontalDpi="600" verticalDpi="600" orientation="landscape" paperSize="17" scale="54" r:id="rId1"/>
  <headerFooter alignWithMargins="0">
    <oddHeader>&amp;CThe Magnetics Committee, PSMA&amp;Rwww.psma.com</oddHeader>
    <oddFooter>&amp;L&amp;F&amp;C&amp;D&amp;R&amp;A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zoomScalePageLayoutView="0" workbookViewId="0" topLeftCell="A1">
      <pane xSplit="2" ySplit="13" topLeftCell="I14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O5" sqref="O5"/>
    </sheetView>
  </sheetViews>
  <sheetFormatPr defaultColWidth="9.140625" defaultRowHeight="12.75"/>
  <cols>
    <col min="1" max="1" width="25.57421875" style="65" customWidth="1"/>
    <col min="2" max="2" width="57.57421875" style="65" customWidth="1"/>
    <col min="3" max="3" width="16.28125" style="65" customWidth="1"/>
    <col min="4" max="4" width="15.7109375" style="65" customWidth="1"/>
    <col min="5" max="5" width="17.421875" style="65" customWidth="1"/>
    <col min="6" max="6" width="12.28125" style="65" customWidth="1"/>
    <col min="7" max="7" width="12.00390625" style="65" customWidth="1"/>
    <col min="8" max="8" width="10.8515625" style="65" customWidth="1"/>
    <col min="9" max="9" width="14.57421875" style="65" customWidth="1"/>
    <col min="10" max="11" width="14.28125" style="65" customWidth="1"/>
    <col min="12" max="12" width="9.7109375" style="65" customWidth="1"/>
    <col min="13" max="13" width="19.8515625" style="65" customWidth="1"/>
    <col min="14" max="14" width="12.7109375" style="65" bestFit="1" customWidth="1"/>
    <col min="15" max="15" width="14.57421875" style="65" customWidth="1"/>
    <col min="16" max="16" width="17.28125" style="65" bestFit="1" customWidth="1"/>
    <col min="17" max="16384" width="9.140625" style="65" customWidth="1"/>
  </cols>
  <sheetData>
    <row r="1" spans="1:5" s="1" customFormat="1" ht="18">
      <c r="A1" s="66" t="s">
        <v>259</v>
      </c>
      <c r="E1" s="3"/>
    </row>
    <row r="2" spans="1:5" s="1" customFormat="1" ht="12.75">
      <c r="A2" s="1" t="str">
        <f>Introduction!C1</f>
        <v>Release 1</v>
      </c>
      <c r="B2" s="3">
        <f>Introduction!E1</f>
        <v>37914</v>
      </c>
      <c r="E2" s="2"/>
    </row>
    <row r="3" spans="1:5" s="1" customFormat="1" ht="12.75">
      <c r="A3" s="1" t="s">
        <v>216</v>
      </c>
      <c r="B3" s="1" t="s">
        <v>213</v>
      </c>
      <c r="E3" s="2"/>
    </row>
    <row r="4" s="1" customFormat="1" ht="12.75">
      <c r="B4" s="1" t="s">
        <v>214</v>
      </c>
    </row>
    <row r="5" s="1" customFormat="1" ht="12.75">
      <c r="B5" s="1" t="s">
        <v>229</v>
      </c>
    </row>
    <row r="6" s="1" customFormat="1" ht="12.75">
      <c r="B6" s="1" t="s">
        <v>258</v>
      </c>
    </row>
    <row r="7" s="1" customFormat="1" ht="12.75">
      <c r="B7" s="1" t="s">
        <v>255</v>
      </c>
    </row>
    <row r="8" s="1" customFormat="1" ht="12.75">
      <c r="B8" s="1" t="s">
        <v>256</v>
      </c>
    </row>
    <row r="9" s="1" customFormat="1" ht="12.75">
      <c r="B9" s="1" t="s">
        <v>257</v>
      </c>
    </row>
    <row r="10" s="1" customFormat="1" ht="13.5" thickBot="1"/>
    <row r="11" spans="1:16" s="1" customFormat="1" ht="13.5" thickBot="1">
      <c r="A11" s="80"/>
      <c r="B11" s="81"/>
      <c r="C11" s="80" t="s">
        <v>233</v>
      </c>
      <c r="D11" s="81"/>
      <c r="E11" s="81"/>
      <c r="F11" s="81"/>
      <c r="G11" s="81"/>
      <c r="H11" s="81"/>
      <c r="I11" s="81"/>
      <c r="J11" s="81"/>
      <c r="K11" s="81"/>
      <c r="L11" s="82"/>
      <c r="M11" s="98" t="s">
        <v>234</v>
      </c>
      <c r="N11" s="98"/>
      <c r="O11" s="98"/>
      <c r="P11" s="82"/>
    </row>
    <row r="12" spans="1:16" s="1" customFormat="1" ht="12.75">
      <c r="A12" s="83"/>
      <c r="B12" s="84"/>
      <c r="C12" s="98" t="s">
        <v>1</v>
      </c>
      <c r="D12" s="98" t="s">
        <v>2</v>
      </c>
      <c r="E12" s="98" t="s">
        <v>4</v>
      </c>
      <c r="F12" s="98" t="s">
        <v>5</v>
      </c>
      <c r="G12" s="98" t="s">
        <v>7</v>
      </c>
      <c r="H12" s="98" t="s">
        <v>8</v>
      </c>
      <c r="I12" s="98" t="s">
        <v>230</v>
      </c>
      <c r="J12" s="98" t="s">
        <v>161</v>
      </c>
      <c r="K12" s="98" t="s">
        <v>166</v>
      </c>
      <c r="L12" s="98" t="s">
        <v>62</v>
      </c>
      <c r="M12" s="110" t="s">
        <v>64</v>
      </c>
      <c r="N12" s="110" t="s">
        <v>57</v>
      </c>
      <c r="O12" s="110" t="s">
        <v>65</v>
      </c>
      <c r="P12" s="85"/>
    </row>
    <row r="13" spans="1:16" s="1" customFormat="1" ht="13.5" thickBot="1">
      <c r="A13" s="83" t="s">
        <v>0</v>
      </c>
      <c r="B13" s="84" t="s">
        <v>16</v>
      </c>
      <c r="C13" s="99" t="s">
        <v>3</v>
      </c>
      <c r="D13" s="99" t="s">
        <v>3</v>
      </c>
      <c r="E13" s="99" t="s">
        <v>3</v>
      </c>
      <c r="F13" s="99" t="s">
        <v>6</v>
      </c>
      <c r="G13" s="99" t="s">
        <v>6</v>
      </c>
      <c r="H13" s="99" t="s">
        <v>6</v>
      </c>
      <c r="I13" s="99" t="s">
        <v>3</v>
      </c>
      <c r="J13" s="99" t="s">
        <v>3</v>
      </c>
      <c r="K13" s="99" t="s">
        <v>167</v>
      </c>
      <c r="L13" s="99" t="s">
        <v>63</v>
      </c>
      <c r="M13" s="110" t="s">
        <v>150</v>
      </c>
      <c r="N13" s="110"/>
      <c r="O13" s="110"/>
      <c r="P13" s="85" t="s">
        <v>211</v>
      </c>
    </row>
    <row r="14" spans="1:16" ht="12.75">
      <c r="A14" s="86" t="s">
        <v>189</v>
      </c>
      <c r="B14" s="87" t="s">
        <v>204</v>
      </c>
      <c r="C14" s="101" t="s">
        <v>55</v>
      </c>
      <c r="D14" s="101" t="s">
        <v>55</v>
      </c>
      <c r="E14" s="101" t="s">
        <v>55</v>
      </c>
      <c r="F14" s="101"/>
      <c r="G14" s="101"/>
      <c r="H14" s="101"/>
      <c r="I14" s="101" t="s">
        <v>55</v>
      </c>
      <c r="J14" s="101" t="s">
        <v>55</v>
      </c>
      <c r="K14" s="101" t="s">
        <v>55</v>
      </c>
      <c r="L14" s="101" t="s">
        <v>55</v>
      </c>
      <c r="M14" s="101" t="s">
        <v>55</v>
      </c>
      <c r="N14" s="101"/>
      <c r="O14" s="123"/>
      <c r="P14" s="88" t="s">
        <v>252</v>
      </c>
    </row>
    <row r="15" spans="1:16" ht="12.75">
      <c r="A15" s="86" t="s">
        <v>190</v>
      </c>
      <c r="B15" s="87" t="s">
        <v>168</v>
      </c>
      <c r="C15" s="101" t="s">
        <v>55</v>
      </c>
      <c r="D15" s="101" t="s">
        <v>55</v>
      </c>
      <c r="E15" s="101" t="s">
        <v>55</v>
      </c>
      <c r="F15" s="101" t="s">
        <v>55</v>
      </c>
      <c r="G15" s="101" t="s">
        <v>55</v>
      </c>
      <c r="H15" s="101" t="s">
        <v>55</v>
      </c>
      <c r="I15" s="101" t="s">
        <v>55</v>
      </c>
      <c r="J15" s="101" t="s">
        <v>55</v>
      </c>
      <c r="K15" s="101" t="s">
        <v>55</v>
      </c>
      <c r="L15" s="101" t="s">
        <v>55</v>
      </c>
      <c r="M15" s="101" t="s">
        <v>55</v>
      </c>
      <c r="N15" s="101"/>
      <c r="O15" s="123"/>
      <c r="P15" s="88" t="s">
        <v>252</v>
      </c>
    </row>
    <row r="16" spans="1:16" ht="12.75">
      <c r="A16" s="117" t="s">
        <v>191</v>
      </c>
      <c r="B16" s="114" t="s">
        <v>61</v>
      </c>
      <c r="C16" s="115" t="s">
        <v>55</v>
      </c>
      <c r="D16" s="115" t="s">
        <v>55</v>
      </c>
      <c r="E16" s="115" t="s">
        <v>55</v>
      </c>
      <c r="F16" s="115" t="s">
        <v>55</v>
      </c>
      <c r="G16" s="115"/>
      <c r="H16" s="115" t="s">
        <v>55</v>
      </c>
      <c r="I16" s="115" t="s">
        <v>55</v>
      </c>
      <c r="J16" s="115" t="s">
        <v>55</v>
      </c>
      <c r="K16" s="115" t="s">
        <v>55</v>
      </c>
      <c r="L16" s="115" t="s">
        <v>55</v>
      </c>
      <c r="M16" s="115" t="s">
        <v>55</v>
      </c>
      <c r="N16" s="115"/>
      <c r="O16" s="127"/>
      <c r="P16" s="118" t="s">
        <v>252</v>
      </c>
    </row>
    <row r="17" spans="1:16" ht="12.75">
      <c r="A17" s="119" t="s">
        <v>51</v>
      </c>
      <c r="B17" s="111" t="s">
        <v>206</v>
      </c>
      <c r="C17" s="112" t="s">
        <v>55</v>
      </c>
      <c r="D17" s="112" t="s">
        <v>55</v>
      </c>
      <c r="E17" s="112" t="s">
        <v>55</v>
      </c>
      <c r="F17" s="112" t="s">
        <v>55</v>
      </c>
      <c r="G17" s="112" t="s">
        <v>55</v>
      </c>
      <c r="H17" s="112" t="s">
        <v>55</v>
      </c>
      <c r="I17" s="112"/>
      <c r="J17" s="112"/>
      <c r="K17" s="112" t="s">
        <v>55</v>
      </c>
      <c r="L17" s="112" t="s">
        <v>55</v>
      </c>
      <c r="M17" s="112" t="s">
        <v>55</v>
      </c>
      <c r="N17" s="112"/>
      <c r="O17" s="128"/>
      <c r="P17" s="120" t="s">
        <v>252</v>
      </c>
    </row>
    <row r="18" spans="1:16" ht="12.75">
      <c r="A18" s="86" t="s">
        <v>40</v>
      </c>
      <c r="B18" s="87"/>
      <c r="C18" s="101" t="s">
        <v>55</v>
      </c>
      <c r="D18" s="101" t="s">
        <v>55</v>
      </c>
      <c r="E18" s="101" t="s">
        <v>55</v>
      </c>
      <c r="F18" s="101" t="s">
        <v>55</v>
      </c>
      <c r="G18" s="101" t="s">
        <v>55</v>
      </c>
      <c r="H18" s="101" t="s">
        <v>55</v>
      </c>
      <c r="I18" s="101" t="s">
        <v>55</v>
      </c>
      <c r="J18" s="101" t="s">
        <v>55</v>
      </c>
      <c r="K18" s="101" t="s">
        <v>55</v>
      </c>
      <c r="L18" s="101" t="s">
        <v>55</v>
      </c>
      <c r="M18" s="101" t="s">
        <v>55</v>
      </c>
      <c r="N18" s="101"/>
      <c r="O18" s="123"/>
      <c r="P18" s="88" t="s">
        <v>252</v>
      </c>
    </row>
    <row r="19" spans="1:16" ht="12.75">
      <c r="A19" s="117" t="s">
        <v>41</v>
      </c>
      <c r="B19" s="114"/>
      <c r="C19" s="115" t="s">
        <v>55</v>
      </c>
      <c r="D19" s="115" t="s">
        <v>55</v>
      </c>
      <c r="E19" s="115" t="s">
        <v>55</v>
      </c>
      <c r="F19" s="115" t="s">
        <v>55</v>
      </c>
      <c r="G19" s="115" t="s">
        <v>55</v>
      </c>
      <c r="H19" s="115" t="s">
        <v>55</v>
      </c>
      <c r="I19" s="115" t="s">
        <v>55</v>
      </c>
      <c r="J19" s="115" t="s">
        <v>55</v>
      </c>
      <c r="K19" s="115" t="s">
        <v>55</v>
      </c>
      <c r="L19" s="115" t="s">
        <v>55</v>
      </c>
      <c r="M19" s="115" t="s">
        <v>55</v>
      </c>
      <c r="N19" s="115"/>
      <c r="O19" s="127"/>
      <c r="P19" s="118" t="s">
        <v>252</v>
      </c>
    </row>
    <row r="20" spans="1:16" ht="12.75">
      <c r="A20" s="119" t="s">
        <v>42</v>
      </c>
      <c r="B20" s="111" t="s">
        <v>43</v>
      </c>
      <c r="C20" s="112" t="s">
        <v>55</v>
      </c>
      <c r="D20" s="112" t="s">
        <v>55</v>
      </c>
      <c r="E20" s="112" t="s">
        <v>55</v>
      </c>
      <c r="F20" s="112" t="s">
        <v>55</v>
      </c>
      <c r="G20" s="112" t="s">
        <v>55</v>
      </c>
      <c r="H20" s="112" t="s">
        <v>55</v>
      </c>
      <c r="I20" s="112" t="s">
        <v>55</v>
      </c>
      <c r="J20" s="112" t="s">
        <v>55</v>
      </c>
      <c r="K20" s="112" t="s">
        <v>55</v>
      </c>
      <c r="L20" s="112" t="s">
        <v>55</v>
      </c>
      <c r="M20" s="112" t="s">
        <v>55</v>
      </c>
      <c r="N20" s="112"/>
      <c r="O20" s="128"/>
      <c r="P20" s="120" t="s">
        <v>252</v>
      </c>
    </row>
    <row r="21" spans="1:16" ht="12.75">
      <c r="A21" s="86" t="s">
        <v>47</v>
      </c>
      <c r="B21" s="87" t="s">
        <v>209</v>
      </c>
      <c r="C21" s="101" t="s">
        <v>55</v>
      </c>
      <c r="D21" s="101" t="s">
        <v>55</v>
      </c>
      <c r="E21" s="101" t="s">
        <v>55</v>
      </c>
      <c r="F21" s="101" t="s">
        <v>55</v>
      </c>
      <c r="G21" s="101" t="s">
        <v>55</v>
      </c>
      <c r="H21" s="101" t="s">
        <v>55</v>
      </c>
      <c r="I21" s="101" t="s">
        <v>55</v>
      </c>
      <c r="J21" s="101" t="s">
        <v>55</v>
      </c>
      <c r="K21" s="101" t="s">
        <v>55</v>
      </c>
      <c r="L21" s="101" t="s">
        <v>55</v>
      </c>
      <c r="M21" s="101" t="s">
        <v>55</v>
      </c>
      <c r="N21" s="101"/>
      <c r="O21" s="123"/>
      <c r="P21" s="88" t="s">
        <v>252</v>
      </c>
    </row>
    <row r="22" spans="1:16" ht="12.75">
      <c r="A22" s="117" t="s">
        <v>49</v>
      </c>
      <c r="B22" s="114" t="s">
        <v>209</v>
      </c>
      <c r="C22" s="115" t="s">
        <v>55</v>
      </c>
      <c r="D22" s="115" t="s">
        <v>55</v>
      </c>
      <c r="E22" s="115" t="s">
        <v>55</v>
      </c>
      <c r="F22" s="115" t="s">
        <v>55</v>
      </c>
      <c r="G22" s="115" t="s">
        <v>55</v>
      </c>
      <c r="H22" s="115" t="s">
        <v>55</v>
      </c>
      <c r="I22" s="115" t="s">
        <v>55</v>
      </c>
      <c r="J22" s="115" t="s">
        <v>55</v>
      </c>
      <c r="K22" s="115" t="s">
        <v>55</v>
      </c>
      <c r="L22" s="115" t="s">
        <v>55</v>
      </c>
      <c r="M22" s="115" t="s">
        <v>55</v>
      </c>
      <c r="N22" s="115"/>
      <c r="O22" s="127"/>
      <c r="P22" s="118" t="s">
        <v>252</v>
      </c>
    </row>
    <row r="23" spans="1:16" ht="12.75">
      <c r="A23" s="119" t="s">
        <v>177</v>
      </c>
      <c r="B23" s="111" t="s">
        <v>178</v>
      </c>
      <c r="C23" s="112" t="s">
        <v>55</v>
      </c>
      <c r="D23" s="112" t="s">
        <v>55</v>
      </c>
      <c r="E23" s="112" t="s">
        <v>55</v>
      </c>
      <c r="F23" s="112" t="s">
        <v>55</v>
      </c>
      <c r="G23" s="112" t="s">
        <v>55</v>
      </c>
      <c r="H23" s="112" t="s">
        <v>55</v>
      </c>
      <c r="I23" s="112" t="s">
        <v>55</v>
      </c>
      <c r="J23" s="112" t="s">
        <v>55</v>
      </c>
      <c r="K23" s="112" t="s">
        <v>55</v>
      </c>
      <c r="L23" s="112" t="s">
        <v>55</v>
      </c>
      <c r="M23" s="112" t="s">
        <v>55</v>
      </c>
      <c r="N23" s="112"/>
      <c r="O23" s="128"/>
      <c r="P23" s="120" t="s">
        <v>252</v>
      </c>
    </row>
    <row r="24" spans="1:16" ht="12.75">
      <c r="A24" s="86" t="s">
        <v>157</v>
      </c>
      <c r="B24" s="87" t="s">
        <v>210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23"/>
      <c r="P24" s="88" t="s">
        <v>252</v>
      </c>
    </row>
    <row r="25" spans="1:16" ht="12.75">
      <c r="A25" s="117" t="s">
        <v>158</v>
      </c>
      <c r="B25" s="114" t="s">
        <v>159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27"/>
      <c r="P25" s="118" t="s">
        <v>252</v>
      </c>
    </row>
    <row r="26" spans="1:16" ht="12.75">
      <c r="A26" s="86" t="s">
        <v>253</v>
      </c>
      <c r="B26" s="87" t="s">
        <v>254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23"/>
      <c r="P26" s="88" t="s">
        <v>252</v>
      </c>
    </row>
    <row r="27" spans="1:16" ht="12.75">
      <c r="A27" s="86"/>
      <c r="B27" s="87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23"/>
      <c r="P27" s="88"/>
    </row>
    <row r="28" spans="1:16" s="1" customFormat="1" ht="13.5" thickBot="1">
      <c r="A28" s="90"/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99"/>
      <c r="P28" s="94"/>
    </row>
  </sheetData>
  <sheetProtection/>
  <printOptions/>
  <pageMargins left="0.5" right="0.5" top="0.75" bottom="0.75" header="0.5" footer="0.5"/>
  <pageSetup fitToHeight="1" fitToWidth="1" horizontalDpi="600" verticalDpi="600" orientation="landscape" paperSize="17" scale="54" r:id="rId1"/>
  <headerFooter alignWithMargins="0">
    <oddHeader>&amp;CThe Magnetics Committee, PSMA&amp;Rwww.psma.com</oddHeader>
    <oddFooter>&amp;L&amp;F&amp;C&amp;D&amp;R&amp;A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zoomScale="75" zoomScaleNormal="75" zoomScalePageLayoutView="0" workbookViewId="0" topLeftCell="A1">
      <pane xSplit="2" ySplit="13" topLeftCell="P4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S67" sqref="S67"/>
    </sheetView>
  </sheetViews>
  <sheetFormatPr defaultColWidth="9.140625" defaultRowHeight="12.75"/>
  <cols>
    <col min="1" max="1" width="25.57421875" style="65" customWidth="1"/>
    <col min="2" max="2" width="69.140625" style="65" customWidth="1"/>
    <col min="3" max="3" width="16.8515625" style="65" customWidth="1"/>
    <col min="4" max="4" width="17.57421875" style="65" bestFit="1" customWidth="1"/>
    <col min="5" max="5" width="19.8515625" style="65" bestFit="1" customWidth="1"/>
    <col min="6" max="8" width="12.7109375" style="65" bestFit="1" customWidth="1"/>
    <col min="9" max="10" width="17.57421875" style="65" bestFit="1" customWidth="1"/>
    <col min="11" max="11" width="14.421875" style="65" bestFit="1" customWidth="1"/>
    <col min="12" max="12" width="9.140625" style="65" customWidth="1"/>
    <col min="13" max="13" width="21.8515625" style="65" bestFit="1" customWidth="1"/>
    <col min="14" max="14" width="12.7109375" style="65" bestFit="1" customWidth="1"/>
    <col min="15" max="15" width="14.7109375" style="65" bestFit="1" customWidth="1"/>
    <col min="16" max="16" width="17.28125" style="65" bestFit="1" customWidth="1"/>
    <col min="17" max="16384" width="9.140625" style="65" customWidth="1"/>
  </cols>
  <sheetData>
    <row r="1" spans="1:5" s="1" customFormat="1" ht="18">
      <c r="A1" s="66" t="s">
        <v>241</v>
      </c>
      <c r="E1" s="3"/>
    </row>
    <row r="2" spans="1:5" s="1" customFormat="1" ht="12.75">
      <c r="A2" s="1" t="str">
        <f>Introduction!C1</f>
        <v>Release 1</v>
      </c>
      <c r="B2" s="3">
        <f>Introduction!E1</f>
        <v>37914</v>
      </c>
      <c r="E2" s="2"/>
    </row>
    <row r="3" spans="1:5" s="1" customFormat="1" ht="12.75">
      <c r="A3" s="1" t="s">
        <v>216</v>
      </c>
      <c r="B3" s="1" t="s">
        <v>213</v>
      </c>
      <c r="E3" s="2"/>
    </row>
    <row r="4" s="1" customFormat="1" ht="12.75">
      <c r="B4" s="1" t="s">
        <v>214</v>
      </c>
    </row>
    <row r="5" s="1" customFormat="1" ht="12.75">
      <c r="B5" s="1" t="s">
        <v>229</v>
      </c>
    </row>
    <row r="6" s="1" customFormat="1" ht="12.75">
      <c r="B6" s="1" t="s">
        <v>258</v>
      </c>
    </row>
    <row r="7" s="1" customFormat="1" ht="12.75">
      <c r="B7" s="1" t="s">
        <v>255</v>
      </c>
    </row>
    <row r="8" s="1" customFormat="1" ht="12.75">
      <c r="B8" s="1" t="s">
        <v>256</v>
      </c>
    </row>
    <row r="9" s="1" customFormat="1" ht="12.75">
      <c r="B9" s="1" t="s">
        <v>257</v>
      </c>
    </row>
    <row r="10" s="1" customFormat="1" ht="13.5" thickBot="1"/>
    <row r="11" spans="1:16" s="1" customFormat="1" ht="13.5" thickBot="1">
      <c r="A11" s="80"/>
      <c r="B11" s="81"/>
      <c r="C11" s="80" t="s">
        <v>233</v>
      </c>
      <c r="D11" s="81"/>
      <c r="E11" s="81"/>
      <c r="F11" s="81"/>
      <c r="G11" s="81"/>
      <c r="H11" s="81"/>
      <c r="I11" s="81"/>
      <c r="J11" s="81"/>
      <c r="K11" s="81"/>
      <c r="L11" s="81"/>
      <c r="M11" s="98" t="s">
        <v>234</v>
      </c>
      <c r="N11" s="98"/>
      <c r="O11" s="98"/>
      <c r="P11" s="82"/>
    </row>
    <row r="12" spans="1:16" s="1" customFormat="1" ht="12.75">
      <c r="A12" s="83"/>
      <c r="B12" s="84"/>
      <c r="C12" s="98" t="s">
        <v>1</v>
      </c>
      <c r="D12" s="98" t="s">
        <v>2</v>
      </c>
      <c r="E12" s="98" t="s">
        <v>4</v>
      </c>
      <c r="F12" s="98" t="s">
        <v>5</v>
      </c>
      <c r="G12" s="98" t="s">
        <v>7</v>
      </c>
      <c r="H12" s="98" t="s">
        <v>8</v>
      </c>
      <c r="I12" s="98" t="s">
        <v>230</v>
      </c>
      <c r="J12" s="98" t="s">
        <v>161</v>
      </c>
      <c r="K12" s="98" t="s">
        <v>166</v>
      </c>
      <c r="L12" s="84" t="s">
        <v>62</v>
      </c>
      <c r="M12" s="110" t="s">
        <v>64</v>
      </c>
      <c r="N12" s="110" t="s">
        <v>57</v>
      </c>
      <c r="O12" s="110" t="s">
        <v>65</v>
      </c>
      <c r="P12" s="85"/>
    </row>
    <row r="13" spans="1:16" s="1" customFormat="1" ht="13.5" thickBot="1">
      <c r="A13" s="83" t="s">
        <v>0</v>
      </c>
      <c r="B13" s="84" t="s">
        <v>16</v>
      </c>
      <c r="C13" s="99" t="s">
        <v>3</v>
      </c>
      <c r="D13" s="99" t="s">
        <v>3</v>
      </c>
      <c r="E13" s="99" t="s">
        <v>3</v>
      </c>
      <c r="F13" s="99" t="s">
        <v>6</v>
      </c>
      <c r="G13" s="99" t="s">
        <v>6</v>
      </c>
      <c r="H13" s="99" t="s">
        <v>6</v>
      </c>
      <c r="I13" s="99" t="s">
        <v>3</v>
      </c>
      <c r="J13" s="99" t="s">
        <v>3</v>
      </c>
      <c r="K13" s="99" t="s">
        <v>167</v>
      </c>
      <c r="L13" s="93" t="s">
        <v>63</v>
      </c>
      <c r="M13" s="110" t="s">
        <v>150</v>
      </c>
      <c r="N13" s="110"/>
      <c r="O13" s="110"/>
      <c r="P13" s="85" t="s">
        <v>211</v>
      </c>
    </row>
    <row r="14" spans="1:16" s="1" customFormat="1" ht="12.75">
      <c r="A14" s="83" t="s">
        <v>151</v>
      </c>
      <c r="B14" s="84"/>
      <c r="C14" s="133"/>
      <c r="D14" s="133"/>
      <c r="E14" s="133"/>
      <c r="F14" s="133"/>
      <c r="G14" s="133"/>
      <c r="H14" s="133"/>
      <c r="I14" s="133"/>
      <c r="J14" s="133"/>
      <c r="K14" s="133"/>
      <c r="L14" s="132"/>
      <c r="M14" s="133"/>
      <c r="N14" s="110"/>
      <c r="O14" s="110"/>
      <c r="P14" s="85"/>
    </row>
    <row r="15" spans="1:16" ht="12.75">
      <c r="A15" s="86" t="s">
        <v>146</v>
      </c>
      <c r="B15" s="87"/>
      <c r="C15" s="101" t="s">
        <v>55</v>
      </c>
      <c r="D15" s="101" t="s">
        <v>55</v>
      </c>
      <c r="E15" s="101" t="s">
        <v>55</v>
      </c>
      <c r="F15" s="101" t="s">
        <v>55</v>
      </c>
      <c r="G15" s="101" t="s">
        <v>55</v>
      </c>
      <c r="H15" s="101" t="s">
        <v>55</v>
      </c>
      <c r="I15" s="101" t="s">
        <v>55</v>
      </c>
      <c r="J15" s="101" t="s">
        <v>55</v>
      </c>
      <c r="K15" s="101" t="s">
        <v>55</v>
      </c>
      <c r="L15" s="121" t="s">
        <v>55</v>
      </c>
      <c r="M15" s="101" t="s">
        <v>55</v>
      </c>
      <c r="N15" s="123"/>
      <c r="O15" s="123"/>
      <c r="P15" s="88" t="s">
        <v>212</v>
      </c>
    </row>
    <row r="16" spans="1:16" ht="12.75">
      <c r="A16" s="86" t="s">
        <v>147</v>
      </c>
      <c r="B16" s="87"/>
      <c r="C16" s="101" t="s">
        <v>55</v>
      </c>
      <c r="D16" s="101" t="s">
        <v>55</v>
      </c>
      <c r="E16" s="101" t="s">
        <v>55</v>
      </c>
      <c r="F16" s="101" t="s">
        <v>55</v>
      </c>
      <c r="G16" s="101" t="s">
        <v>55</v>
      </c>
      <c r="H16" s="101" t="s">
        <v>55</v>
      </c>
      <c r="I16" s="101" t="s">
        <v>55</v>
      </c>
      <c r="J16" s="101" t="s">
        <v>55</v>
      </c>
      <c r="K16" s="101" t="s">
        <v>55</v>
      </c>
      <c r="L16" s="121" t="s">
        <v>55</v>
      </c>
      <c r="M16" s="101" t="s">
        <v>55</v>
      </c>
      <c r="N16" s="123"/>
      <c r="O16" s="123"/>
      <c r="P16" s="88" t="s">
        <v>212</v>
      </c>
    </row>
    <row r="17" spans="1:16" ht="12.75">
      <c r="A17" s="117" t="s">
        <v>148</v>
      </c>
      <c r="B17" s="114"/>
      <c r="C17" s="115" t="s">
        <v>55</v>
      </c>
      <c r="D17" s="115" t="s">
        <v>55</v>
      </c>
      <c r="E17" s="115" t="s">
        <v>55</v>
      </c>
      <c r="F17" s="115" t="s">
        <v>55</v>
      </c>
      <c r="G17" s="115" t="s">
        <v>55</v>
      </c>
      <c r="H17" s="115" t="s">
        <v>55</v>
      </c>
      <c r="I17" s="115" t="s">
        <v>55</v>
      </c>
      <c r="J17" s="115" t="s">
        <v>55</v>
      </c>
      <c r="K17" s="115" t="s">
        <v>55</v>
      </c>
      <c r="L17" s="129" t="s">
        <v>55</v>
      </c>
      <c r="M17" s="115" t="s">
        <v>55</v>
      </c>
      <c r="N17" s="127"/>
      <c r="O17" s="127"/>
      <c r="P17" s="118" t="s">
        <v>212</v>
      </c>
    </row>
    <row r="18" spans="1:16" ht="12.75">
      <c r="A18" s="119" t="s">
        <v>149</v>
      </c>
      <c r="B18" s="111"/>
      <c r="C18" s="112" t="s">
        <v>55</v>
      </c>
      <c r="D18" s="112" t="s">
        <v>55</v>
      </c>
      <c r="E18" s="112" t="s">
        <v>55</v>
      </c>
      <c r="F18" s="112" t="s">
        <v>55</v>
      </c>
      <c r="G18" s="112" t="s">
        <v>55</v>
      </c>
      <c r="H18" s="112" t="s">
        <v>55</v>
      </c>
      <c r="I18" s="112" t="s">
        <v>55</v>
      </c>
      <c r="J18" s="112" t="s">
        <v>55</v>
      </c>
      <c r="K18" s="112" t="s">
        <v>55</v>
      </c>
      <c r="L18" s="130" t="s">
        <v>55</v>
      </c>
      <c r="M18" s="112" t="s">
        <v>55</v>
      </c>
      <c r="N18" s="123"/>
      <c r="O18" s="123"/>
      <c r="P18" s="88" t="s">
        <v>212</v>
      </c>
    </row>
    <row r="19" spans="1:16" ht="12.75">
      <c r="A19" s="86" t="s">
        <v>165</v>
      </c>
      <c r="B19" s="87"/>
      <c r="C19" s="101" t="s">
        <v>55</v>
      </c>
      <c r="D19" s="101" t="s">
        <v>55</v>
      </c>
      <c r="E19" s="101" t="s">
        <v>55</v>
      </c>
      <c r="F19" s="101" t="s">
        <v>55</v>
      </c>
      <c r="G19" s="101" t="s">
        <v>55</v>
      </c>
      <c r="H19" s="101" t="s">
        <v>55</v>
      </c>
      <c r="I19" s="101" t="s">
        <v>55</v>
      </c>
      <c r="J19" s="101" t="s">
        <v>55</v>
      </c>
      <c r="K19" s="101" t="s">
        <v>55</v>
      </c>
      <c r="L19" s="121" t="s">
        <v>55</v>
      </c>
      <c r="M19" s="101" t="s">
        <v>55</v>
      </c>
      <c r="N19" s="123"/>
      <c r="O19" s="123"/>
      <c r="P19" s="88" t="s">
        <v>212</v>
      </c>
    </row>
    <row r="20" spans="1:16" ht="12.75">
      <c r="A20" s="86" t="s">
        <v>163</v>
      </c>
      <c r="B20" s="87" t="s">
        <v>164</v>
      </c>
      <c r="C20" s="101" t="s">
        <v>55</v>
      </c>
      <c r="D20" s="101" t="s">
        <v>55</v>
      </c>
      <c r="E20" s="101" t="s">
        <v>55</v>
      </c>
      <c r="F20" s="101" t="s">
        <v>55</v>
      </c>
      <c r="G20" s="101" t="s">
        <v>55</v>
      </c>
      <c r="H20" s="101" t="s">
        <v>55</v>
      </c>
      <c r="I20" s="101" t="s">
        <v>55</v>
      </c>
      <c r="J20" s="101" t="s">
        <v>55</v>
      </c>
      <c r="K20" s="101" t="s">
        <v>55</v>
      </c>
      <c r="L20" s="121" t="s">
        <v>55</v>
      </c>
      <c r="M20" s="101" t="s">
        <v>55</v>
      </c>
      <c r="N20" s="123"/>
      <c r="O20" s="123"/>
      <c r="P20" s="88" t="s">
        <v>212</v>
      </c>
    </row>
    <row r="21" spans="1:16" ht="12.75">
      <c r="A21" s="117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29"/>
      <c r="M21" s="115"/>
      <c r="N21" s="123"/>
      <c r="O21" s="123"/>
      <c r="P21" s="88"/>
    </row>
    <row r="22" spans="1:16" ht="12.75">
      <c r="A22" s="83" t="s">
        <v>153</v>
      </c>
      <c r="B22" s="87"/>
      <c r="C22" s="101"/>
      <c r="D22" s="101"/>
      <c r="E22" s="101"/>
      <c r="F22" s="101"/>
      <c r="G22" s="101"/>
      <c r="H22" s="101"/>
      <c r="I22" s="101"/>
      <c r="J22" s="101"/>
      <c r="K22" s="101"/>
      <c r="L22" s="121"/>
      <c r="M22" s="101"/>
      <c r="N22" s="123"/>
      <c r="O22" s="123"/>
      <c r="P22" s="88"/>
    </row>
    <row r="23" spans="1:16" ht="12.75">
      <c r="A23" s="86" t="s">
        <v>162</v>
      </c>
      <c r="B23" s="87"/>
      <c r="C23" s="101" t="s">
        <v>55</v>
      </c>
      <c r="D23" s="101" t="s">
        <v>55</v>
      </c>
      <c r="E23" s="101" t="s">
        <v>55</v>
      </c>
      <c r="F23" s="101" t="s">
        <v>55</v>
      </c>
      <c r="G23" s="101" t="s">
        <v>55</v>
      </c>
      <c r="H23" s="101" t="s">
        <v>55</v>
      </c>
      <c r="I23" s="101" t="s">
        <v>55</v>
      </c>
      <c r="J23" s="101" t="s">
        <v>55</v>
      </c>
      <c r="K23" s="101" t="s">
        <v>55</v>
      </c>
      <c r="L23" s="121" t="s">
        <v>55</v>
      </c>
      <c r="M23" s="101"/>
      <c r="N23" s="123"/>
      <c r="O23" s="123"/>
      <c r="P23" s="88" t="s">
        <v>212</v>
      </c>
    </row>
    <row r="24" spans="1:16" ht="12.75">
      <c r="A24" s="86" t="s">
        <v>183</v>
      </c>
      <c r="B24" s="87"/>
      <c r="C24" s="101" t="s">
        <v>55</v>
      </c>
      <c r="D24" s="101" t="s">
        <v>55</v>
      </c>
      <c r="E24" s="101" t="s">
        <v>55</v>
      </c>
      <c r="F24" s="101" t="s">
        <v>55</v>
      </c>
      <c r="G24" s="101" t="s">
        <v>55</v>
      </c>
      <c r="H24" s="101" t="s">
        <v>55</v>
      </c>
      <c r="I24" s="101" t="s">
        <v>55</v>
      </c>
      <c r="J24" s="101" t="s">
        <v>55</v>
      </c>
      <c r="K24" s="101" t="s">
        <v>55</v>
      </c>
      <c r="L24" s="121" t="s">
        <v>55</v>
      </c>
      <c r="M24" s="101"/>
      <c r="N24" s="123"/>
      <c r="O24" s="123"/>
      <c r="P24" s="88" t="s">
        <v>212</v>
      </c>
    </row>
    <row r="25" spans="1:16" ht="12.75">
      <c r="A25" s="86" t="s">
        <v>184</v>
      </c>
      <c r="B25" s="87"/>
      <c r="C25" s="101" t="s">
        <v>55</v>
      </c>
      <c r="D25" s="101" t="s">
        <v>55</v>
      </c>
      <c r="E25" s="101" t="s">
        <v>55</v>
      </c>
      <c r="F25" s="101" t="s">
        <v>55</v>
      </c>
      <c r="G25" s="101" t="s">
        <v>55</v>
      </c>
      <c r="H25" s="101" t="s">
        <v>55</v>
      </c>
      <c r="I25" s="101" t="s">
        <v>55</v>
      </c>
      <c r="J25" s="101" t="s">
        <v>55</v>
      </c>
      <c r="K25" s="101" t="s">
        <v>55</v>
      </c>
      <c r="L25" s="121" t="s">
        <v>55</v>
      </c>
      <c r="M25" s="101"/>
      <c r="N25" s="123"/>
      <c r="O25" s="123"/>
      <c r="P25" s="88" t="s">
        <v>212</v>
      </c>
    </row>
    <row r="26" spans="1:16" ht="12.75">
      <c r="A26" s="86" t="s">
        <v>185</v>
      </c>
      <c r="B26" s="87" t="s">
        <v>152</v>
      </c>
      <c r="C26" s="101" t="s">
        <v>55</v>
      </c>
      <c r="D26" s="101" t="s">
        <v>55</v>
      </c>
      <c r="E26" s="101" t="s">
        <v>55</v>
      </c>
      <c r="F26" s="101" t="s">
        <v>55</v>
      </c>
      <c r="G26" s="101" t="s">
        <v>55</v>
      </c>
      <c r="H26" s="101" t="s">
        <v>55</v>
      </c>
      <c r="I26" s="101" t="s">
        <v>55</v>
      </c>
      <c r="J26" s="101" t="s">
        <v>55</v>
      </c>
      <c r="K26" s="101" t="s">
        <v>55</v>
      </c>
      <c r="L26" s="121" t="s">
        <v>55</v>
      </c>
      <c r="M26" s="101"/>
      <c r="N26" s="123"/>
      <c r="O26" s="123"/>
      <c r="P26" s="88" t="s">
        <v>212</v>
      </c>
    </row>
    <row r="27" spans="1:16" s="1" customFormat="1" ht="12.75">
      <c r="A27" s="135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41"/>
      <c r="M27" s="137"/>
      <c r="N27" s="138"/>
      <c r="O27" s="138"/>
      <c r="P27" s="139"/>
    </row>
    <row r="28" spans="1:16" ht="12.75">
      <c r="A28" s="134" t="s">
        <v>25</v>
      </c>
      <c r="B28" s="140" t="s">
        <v>200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30"/>
      <c r="M28" s="112"/>
      <c r="N28" s="128"/>
      <c r="O28" s="128"/>
      <c r="P28" s="120"/>
    </row>
    <row r="29" spans="1:16" ht="12.75">
      <c r="A29" s="86" t="s">
        <v>10</v>
      </c>
      <c r="B29" s="87" t="s">
        <v>202</v>
      </c>
      <c r="C29" s="101" t="s">
        <v>55</v>
      </c>
      <c r="D29" s="101" t="s">
        <v>55</v>
      </c>
      <c r="E29" s="101" t="s">
        <v>55</v>
      </c>
      <c r="F29" s="101"/>
      <c r="G29" s="101"/>
      <c r="H29" s="101"/>
      <c r="I29" s="101" t="s">
        <v>55</v>
      </c>
      <c r="J29" s="101" t="s">
        <v>55</v>
      </c>
      <c r="K29" s="101" t="s">
        <v>55</v>
      </c>
      <c r="L29" s="121" t="s">
        <v>55</v>
      </c>
      <c r="M29" s="101" t="s">
        <v>55</v>
      </c>
      <c r="N29" s="123"/>
      <c r="O29" s="123"/>
      <c r="P29" s="88" t="s">
        <v>212</v>
      </c>
    </row>
    <row r="30" spans="1:16" ht="12.75">
      <c r="A30" s="86" t="s">
        <v>11</v>
      </c>
      <c r="B30" s="87" t="s">
        <v>201</v>
      </c>
      <c r="C30" s="101" t="s">
        <v>55</v>
      </c>
      <c r="D30" s="101" t="s">
        <v>55</v>
      </c>
      <c r="E30" s="101" t="s">
        <v>55</v>
      </c>
      <c r="F30" s="101"/>
      <c r="G30" s="101"/>
      <c r="H30" s="101"/>
      <c r="I30" s="101" t="s">
        <v>55</v>
      </c>
      <c r="J30" s="101" t="s">
        <v>55</v>
      </c>
      <c r="K30" s="101" t="s">
        <v>55</v>
      </c>
      <c r="L30" s="121" t="s">
        <v>55</v>
      </c>
      <c r="M30" s="101" t="s">
        <v>55</v>
      </c>
      <c r="N30" s="123"/>
      <c r="O30" s="123"/>
      <c r="P30" s="88" t="s">
        <v>240</v>
      </c>
    </row>
    <row r="31" spans="1:16" ht="12.75">
      <c r="A31" s="117" t="s">
        <v>203</v>
      </c>
      <c r="B31" s="114" t="s">
        <v>231</v>
      </c>
      <c r="C31" s="115" t="s">
        <v>55</v>
      </c>
      <c r="D31" s="115" t="s">
        <v>55</v>
      </c>
      <c r="E31" s="115" t="s">
        <v>55</v>
      </c>
      <c r="F31" s="115" t="s">
        <v>55</v>
      </c>
      <c r="G31" s="115" t="s">
        <v>55</v>
      </c>
      <c r="H31" s="115" t="s">
        <v>55</v>
      </c>
      <c r="I31" s="115" t="s">
        <v>55</v>
      </c>
      <c r="J31" s="115" t="s">
        <v>55</v>
      </c>
      <c r="K31" s="115" t="s">
        <v>55</v>
      </c>
      <c r="L31" s="129" t="s">
        <v>55</v>
      </c>
      <c r="M31" s="115" t="s">
        <v>55</v>
      </c>
      <c r="N31" s="127"/>
      <c r="O31" s="127"/>
      <c r="P31" s="118" t="s">
        <v>212</v>
      </c>
    </row>
    <row r="32" spans="1:16" ht="12.75">
      <c r="A32" s="119" t="s">
        <v>186</v>
      </c>
      <c r="B32" s="111" t="s">
        <v>215</v>
      </c>
      <c r="C32" s="112" t="s">
        <v>55</v>
      </c>
      <c r="D32" s="112" t="s">
        <v>55</v>
      </c>
      <c r="E32" s="112" t="s">
        <v>55</v>
      </c>
      <c r="F32" s="112" t="s">
        <v>55</v>
      </c>
      <c r="G32" s="112" t="s">
        <v>55</v>
      </c>
      <c r="H32" s="112" t="s">
        <v>55</v>
      </c>
      <c r="I32" s="112" t="s">
        <v>55</v>
      </c>
      <c r="J32" s="112" t="s">
        <v>55</v>
      </c>
      <c r="K32" s="112" t="s">
        <v>55</v>
      </c>
      <c r="L32" s="130" t="s">
        <v>55</v>
      </c>
      <c r="M32" s="112" t="s">
        <v>55</v>
      </c>
      <c r="N32" s="128"/>
      <c r="O32" s="128"/>
      <c r="P32" s="120" t="s">
        <v>212</v>
      </c>
    </row>
    <row r="33" spans="1:16" ht="12.75">
      <c r="A33" s="86" t="s">
        <v>20</v>
      </c>
      <c r="B33" s="87" t="s">
        <v>205</v>
      </c>
      <c r="C33" s="101" t="s">
        <v>55</v>
      </c>
      <c r="D33" s="101" t="s">
        <v>55</v>
      </c>
      <c r="E33" s="101" t="s">
        <v>55</v>
      </c>
      <c r="F33" s="101" t="s">
        <v>55</v>
      </c>
      <c r="G33" s="101" t="s">
        <v>55</v>
      </c>
      <c r="H33" s="101" t="s">
        <v>55</v>
      </c>
      <c r="I33" s="101" t="s">
        <v>55</v>
      </c>
      <c r="J33" s="101" t="s">
        <v>55</v>
      </c>
      <c r="K33" s="101" t="s">
        <v>55</v>
      </c>
      <c r="L33" s="121" t="s">
        <v>55</v>
      </c>
      <c r="M33" s="101" t="s">
        <v>55</v>
      </c>
      <c r="N33" s="123"/>
      <c r="O33" s="123"/>
      <c r="P33" s="88" t="s">
        <v>240</v>
      </c>
    </row>
    <row r="34" spans="1:16" ht="12.75">
      <c r="A34" s="117" t="s">
        <v>21</v>
      </c>
      <c r="B34" s="114" t="s">
        <v>22</v>
      </c>
      <c r="C34" s="115" t="s">
        <v>55</v>
      </c>
      <c r="D34" s="115" t="s">
        <v>55</v>
      </c>
      <c r="E34" s="115" t="s">
        <v>55</v>
      </c>
      <c r="F34" s="115" t="s">
        <v>55</v>
      </c>
      <c r="G34" s="115" t="s">
        <v>55</v>
      </c>
      <c r="H34" s="115" t="s">
        <v>55</v>
      </c>
      <c r="I34" s="115" t="s">
        <v>55</v>
      </c>
      <c r="J34" s="115" t="s">
        <v>55</v>
      </c>
      <c r="K34" s="115" t="s">
        <v>55</v>
      </c>
      <c r="L34" s="129" t="s">
        <v>55</v>
      </c>
      <c r="M34" s="115" t="s">
        <v>55</v>
      </c>
      <c r="N34" s="127"/>
      <c r="O34" s="127"/>
      <c r="P34" s="118" t="s">
        <v>240</v>
      </c>
    </row>
    <row r="35" spans="1:16" ht="12.75">
      <c r="A35" s="119" t="s">
        <v>12</v>
      </c>
      <c r="B35" s="111" t="s">
        <v>245</v>
      </c>
      <c r="C35" s="112" t="s">
        <v>55</v>
      </c>
      <c r="D35" s="112" t="s">
        <v>55</v>
      </c>
      <c r="E35" s="112" t="s">
        <v>55</v>
      </c>
      <c r="F35" s="112" t="s">
        <v>55</v>
      </c>
      <c r="G35" s="112" t="s">
        <v>55</v>
      </c>
      <c r="H35" s="112" t="s">
        <v>55</v>
      </c>
      <c r="I35" s="112" t="s">
        <v>55</v>
      </c>
      <c r="J35" s="112" t="s">
        <v>55</v>
      </c>
      <c r="K35" s="112" t="s">
        <v>55</v>
      </c>
      <c r="L35" s="130" t="s">
        <v>55</v>
      </c>
      <c r="M35" s="112" t="s">
        <v>55</v>
      </c>
      <c r="N35" s="128"/>
      <c r="O35" s="128"/>
      <c r="P35" s="120" t="s">
        <v>212</v>
      </c>
    </row>
    <row r="36" spans="1:16" ht="12.75">
      <c r="A36" s="86" t="s">
        <v>54</v>
      </c>
      <c r="B36" s="87" t="s">
        <v>228</v>
      </c>
      <c r="C36" s="101"/>
      <c r="D36" s="101"/>
      <c r="E36" s="101"/>
      <c r="F36" s="101" t="s">
        <v>55</v>
      </c>
      <c r="G36" s="101" t="s">
        <v>55</v>
      </c>
      <c r="H36" s="101" t="s">
        <v>55</v>
      </c>
      <c r="I36" s="101" t="s">
        <v>55</v>
      </c>
      <c r="J36" s="101" t="s">
        <v>55</v>
      </c>
      <c r="K36" s="101" t="s">
        <v>55</v>
      </c>
      <c r="L36" s="121" t="s">
        <v>55</v>
      </c>
      <c r="M36" s="101" t="s">
        <v>55</v>
      </c>
      <c r="N36" s="123"/>
      <c r="O36" s="123"/>
      <c r="P36" s="88" t="s">
        <v>212</v>
      </c>
    </row>
    <row r="37" spans="1:16" ht="12.75">
      <c r="A37" s="117" t="s">
        <v>187</v>
      </c>
      <c r="B37" s="114" t="s">
        <v>247</v>
      </c>
      <c r="C37" s="115" t="s">
        <v>55</v>
      </c>
      <c r="D37" s="115" t="s">
        <v>55</v>
      </c>
      <c r="E37" s="115" t="s">
        <v>55</v>
      </c>
      <c r="F37" s="115"/>
      <c r="G37" s="115"/>
      <c r="H37" s="115"/>
      <c r="I37" s="115" t="s">
        <v>55</v>
      </c>
      <c r="J37" s="115" t="s">
        <v>55</v>
      </c>
      <c r="K37" s="115" t="s">
        <v>55</v>
      </c>
      <c r="L37" s="129" t="s">
        <v>55</v>
      </c>
      <c r="M37" s="115" t="s">
        <v>55</v>
      </c>
      <c r="N37" s="127"/>
      <c r="O37" s="127"/>
      <c r="P37" s="118" t="s">
        <v>240</v>
      </c>
    </row>
    <row r="38" spans="1:16" ht="12.75">
      <c r="A38" s="119" t="s">
        <v>188</v>
      </c>
      <c r="B38" s="111" t="s">
        <v>217</v>
      </c>
      <c r="C38" s="112" t="s">
        <v>55</v>
      </c>
      <c r="D38" s="112" t="s">
        <v>55</v>
      </c>
      <c r="E38" s="112" t="s">
        <v>55</v>
      </c>
      <c r="F38" s="112" t="s">
        <v>55</v>
      </c>
      <c r="G38" s="112" t="s">
        <v>55</v>
      </c>
      <c r="H38" s="112" t="s">
        <v>55</v>
      </c>
      <c r="I38" s="112" t="s">
        <v>55</v>
      </c>
      <c r="J38" s="112" t="s">
        <v>55</v>
      </c>
      <c r="K38" s="112" t="s">
        <v>55</v>
      </c>
      <c r="L38" s="130" t="s">
        <v>55</v>
      </c>
      <c r="M38" s="112" t="s">
        <v>55</v>
      </c>
      <c r="N38" s="128"/>
      <c r="O38" s="128"/>
      <c r="P38" s="120" t="s">
        <v>212</v>
      </c>
    </row>
    <row r="39" spans="1:16" ht="12.75">
      <c r="A39" s="86" t="s">
        <v>189</v>
      </c>
      <c r="B39" s="87" t="s">
        <v>204</v>
      </c>
      <c r="C39" s="101" t="s">
        <v>55</v>
      </c>
      <c r="D39" s="101" t="s">
        <v>55</v>
      </c>
      <c r="E39" s="101" t="s">
        <v>55</v>
      </c>
      <c r="F39" s="101"/>
      <c r="G39" s="101"/>
      <c r="H39" s="101"/>
      <c r="I39" s="101" t="s">
        <v>55</v>
      </c>
      <c r="J39" s="101" t="s">
        <v>55</v>
      </c>
      <c r="K39" s="101" t="s">
        <v>55</v>
      </c>
      <c r="L39" s="121" t="s">
        <v>55</v>
      </c>
      <c r="M39" s="101" t="s">
        <v>55</v>
      </c>
      <c r="N39" s="123"/>
      <c r="O39" s="123"/>
      <c r="P39" s="88" t="s">
        <v>252</v>
      </c>
    </row>
    <row r="40" spans="1:16" ht="12.75">
      <c r="A40" s="117" t="s">
        <v>14</v>
      </c>
      <c r="B40" s="114" t="s">
        <v>15</v>
      </c>
      <c r="C40" s="115" t="s">
        <v>55</v>
      </c>
      <c r="D40" s="115" t="s">
        <v>55</v>
      </c>
      <c r="E40" s="115" t="s">
        <v>55</v>
      </c>
      <c r="F40" s="115" t="s">
        <v>55</v>
      </c>
      <c r="G40" s="115" t="s">
        <v>55</v>
      </c>
      <c r="H40" s="115" t="s">
        <v>55</v>
      </c>
      <c r="I40" s="115" t="s">
        <v>55</v>
      </c>
      <c r="J40" s="115" t="s">
        <v>55</v>
      </c>
      <c r="K40" s="115" t="s">
        <v>55</v>
      </c>
      <c r="L40" s="129" t="s">
        <v>55</v>
      </c>
      <c r="M40" s="115" t="s">
        <v>55</v>
      </c>
      <c r="N40" s="127"/>
      <c r="O40" s="127"/>
      <c r="P40" s="118" t="s">
        <v>240</v>
      </c>
    </row>
    <row r="41" spans="1:16" ht="12.75">
      <c r="A41" s="119" t="s">
        <v>190</v>
      </c>
      <c r="B41" s="111" t="s">
        <v>168</v>
      </c>
      <c r="C41" s="112" t="s">
        <v>55</v>
      </c>
      <c r="D41" s="112" t="s">
        <v>55</v>
      </c>
      <c r="E41" s="112" t="s">
        <v>55</v>
      </c>
      <c r="F41" s="112" t="s">
        <v>55</v>
      </c>
      <c r="G41" s="112" t="s">
        <v>55</v>
      </c>
      <c r="H41" s="112" t="s">
        <v>55</v>
      </c>
      <c r="I41" s="112" t="s">
        <v>55</v>
      </c>
      <c r="J41" s="112" t="s">
        <v>55</v>
      </c>
      <c r="K41" s="112" t="s">
        <v>55</v>
      </c>
      <c r="L41" s="130" t="s">
        <v>55</v>
      </c>
      <c r="M41" s="112" t="s">
        <v>55</v>
      </c>
      <c r="N41" s="128"/>
      <c r="O41" s="128"/>
      <c r="P41" s="120" t="s">
        <v>252</v>
      </c>
    </row>
    <row r="42" spans="1:16" ht="12.75">
      <c r="A42" s="86" t="s">
        <v>191</v>
      </c>
      <c r="B42" s="87" t="s">
        <v>61</v>
      </c>
      <c r="C42" s="101" t="s">
        <v>55</v>
      </c>
      <c r="D42" s="101" t="s">
        <v>55</v>
      </c>
      <c r="E42" s="101" t="s">
        <v>55</v>
      </c>
      <c r="F42" s="101" t="s">
        <v>55</v>
      </c>
      <c r="G42" s="101"/>
      <c r="H42" s="101" t="s">
        <v>55</v>
      </c>
      <c r="I42" s="101" t="s">
        <v>55</v>
      </c>
      <c r="J42" s="101" t="s">
        <v>55</v>
      </c>
      <c r="K42" s="101" t="s">
        <v>55</v>
      </c>
      <c r="L42" s="121" t="s">
        <v>55</v>
      </c>
      <c r="M42" s="101" t="s">
        <v>55</v>
      </c>
      <c r="N42" s="123"/>
      <c r="O42" s="123"/>
      <c r="P42" s="88" t="s">
        <v>252</v>
      </c>
    </row>
    <row r="43" spans="1:16" ht="12.75">
      <c r="A43" s="117" t="s">
        <v>9</v>
      </c>
      <c r="B43" s="114" t="s">
        <v>202</v>
      </c>
      <c r="C43" s="115" t="s">
        <v>55</v>
      </c>
      <c r="D43" s="115" t="s">
        <v>55</v>
      </c>
      <c r="E43" s="115" t="s">
        <v>55</v>
      </c>
      <c r="F43" s="115"/>
      <c r="G43" s="115"/>
      <c r="H43" s="115" t="s">
        <v>55</v>
      </c>
      <c r="I43" s="115" t="s">
        <v>55</v>
      </c>
      <c r="J43" s="115" t="s">
        <v>55</v>
      </c>
      <c r="K43" s="115" t="s">
        <v>55</v>
      </c>
      <c r="L43" s="129" t="s">
        <v>55</v>
      </c>
      <c r="M43" s="115" t="s">
        <v>55</v>
      </c>
      <c r="N43" s="127"/>
      <c r="O43" s="127"/>
      <c r="P43" s="118" t="s">
        <v>212</v>
      </c>
    </row>
    <row r="44" spans="1:16" ht="12.75">
      <c r="A44" s="119" t="s">
        <v>13</v>
      </c>
      <c r="B44" s="111" t="s">
        <v>244</v>
      </c>
      <c r="C44" s="112" t="s">
        <v>55</v>
      </c>
      <c r="D44" s="112" t="s">
        <v>55</v>
      </c>
      <c r="E44" s="112" t="s">
        <v>55</v>
      </c>
      <c r="F44" s="112"/>
      <c r="G44" s="112"/>
      <c r="H44" s="112"/>
      <c r="I44" s="112" t="s">
        <v>55</v>
      </c>
      <c r="J44" s="112" t="s">
        <v>55</v>
      </c>
      <c r="K44" s="112" t="s">
        <v>55</v>
      </c>
      <c r="L44" s="130" t="s">
        <v>55</v>
      </c>
      <c r="M44" s="112" t="s">
        <v>55</v>
      </c>
      <c r="N44" s="128"/>
      <c r="O44" s="128"/>
      <c r="P44" s="120" t="s">
        <v>212</v>
      </c>
    </row>
    <row r="45" spans="1:16" ht="12.75">
      <c r="A45" s="86" t="s">
        <v>193</v>
      </c>
      <c r="B45" s="87" t="s">
        <v>221</v>
      </c>
      <c r="C45" s="101" t="s">
        <v>55</v>
      </c>
      <c r="D45" s="101" t="s">
        <v>55</v>
      </c>
      <c r="E45" s="101" t="s">
        <v>55</v>
      </c>
      <c r="F45" s="101"/>
      <c r="G45" s="101"/>
      <c r="H45" s="101"/>
      <c r="I45" s="101" t="s">
        <v>55</v>
      </c>
      <c r="J45" s="101" t="s">
        <v>55</v>
      </c>
      <c r="K45" s="101" t="s">
        <v>55</v>
      </c>
      <c r="L45" s="121" t="s">
        <v>55</v>
      </c>
      <c r="M45" s="101"/>
      <c r="N45" s="123"/>
      <c r="O45" s="123"/>
      <c r="P45" s="88" t="s">
        <v>212</v>
      </c>
    </row>
    <row r="46" spans="1:16" ht="12.75">
      <c r="A46" s="117" t="s">
        <v>171</v>
      </c>
      <c r="B46" s="114" t="s">
        <v>15</v>
      </c>
      <c r="C46" s="115" t="s">
        <v>55</v>
      </c>
      <c r="D46" s="115" t="s">
        <v>55</v>
      </c>
      <c r="E46" s="115" t="s">
        <v>55</v>
      </c>
      <c r="F46" s="115"/>
      <c r="G46" s="115"/>
      <c r="H46" s="115"/>
      <c r="I46" s="115"/>
      <c r="J46" s="115"/>
      <c r="K46" s="115"/>
      <c r="L46" s="129" t="s">
        <v>55</v>
      </c>
      <c r="M46" s="115"/>
      <c r="N46" s="127"/>
      <c r="O46" s="127"/>
      <c r="P46" s="118" t="s">
        <v>240</v>
      </c>
    </row>
    <row r="47" spans="1:16" ht="12.75">
      <c r="A47" s="119" t="s">
        <v>226</v>
      </c>
      <c r="B47" s="142" t="s">
        <v>227</v>
      </c>
      <c r="C47" s="112" t="s">
        <v>55</v>
      </c>
      <c r="D47" s="112"/>
      <c r="E47" s="112"/>
      <c r="F47" s="112"/>
      <c r="G47" s="112"/>
      <c r="H47" s="112"/>
      <c r="I47" s="112" t="s">
        <v>55</v>
      </c>
      <c r="J47" s="112" t="s">
        <v>55</v>
      </c>
      <c r="K47" s="112"/>
      <c r="L47" s="130" t="s">
        <v>55</v>
      </c>
      <c r="M47" s="112"/>
      <c r="N47" s="128"/>
      <c r="O47" s="128"/>
      <c r="P47" s="120" t="s">
        <v>212</v>
      </c>
    </row>
    <row r="48" spans="1:16" ht="12.75">
      <c r="A48" s="86" t="s">
        <v>248</v>
      </c>
      <c r="B48" s="87" t="s">
        <v>247</v>
      </c>
      <c r="C48" s="101" t="s">
        <v>55</v>
      </c>
      <c r="D48" s="101" t="s">
        <v>55</v>
      </c>
      <c r="E48" s="101" t="s">
        <v>55</v>
      </c>
      <c r="F48" s="101"/>
      <c r="G48" s="101"/>
      <c r="H48" s="101"/>
      <c r="I48" s="101" t="s">
        <v>55</v>
      </c>
      <c r="J48" s="101" t="s">
        <v>55</v>
      </c>
      <c r="K48" s="101" t="s">
        <v>55</v>
      </c>
      <c r="L48" s="121" t="s">
        <v>55</v>
      </c>
      <c r="M48" s="101" t="s">
        <v>55</v>
      </c>
      <c r="N48" s="123"/>
      <c r="O48" s="123"/>
      <c r="P48" s="88" t="s">
        <v>240</v>
      </c>
    </row>
    <row r="49" spans="1:16" ht="12.75">
      <c r="A49" s="117" t="s">
        <v>17</v>
      </c>
      <c r="B49" s="114" t="s">
        <v>18</v>
      </c>
      <c r="C49" s="115" t="s">
        <v>55</v>
      </c>
      <c r="D49" s="115" t="s">
        <v>55</v>
      </c>
      <c r="E49" s="115" t="s">
        <v>55</v>
      </c>
      <c r="F49" s="115"/>
      <c r="G49" s="115"/>
      <c r="H49" s="115" t="s">
        <v>55</v>
      </c>
      <c r="I49" s="115" t="s">
        <v>55</v>
      </c>
      <c r="J49" s="115" t="s">
        <v>55</v>
      </c>
      <c r="K49" s="115" t="s">
        <v>55</v>
      </c>
      <c r="L49" s="129" t="s">
        <v>55</v>
      </c>
      <c r="M49" s="115" t="s">
        <v>55</v>
      </c>
      <c r="N49" s="127"/>
      <c r="O49" s="127"/>
      <c r="P49" s="118" t="s">
        <v>240</v>
      </c>
    </row>
    <row r="50" spans="1:16" ht="12.75">
      <c r="A50" s="119" t="s">
        <v>19</v>
      </c>
      <c r="B50" s="111" t="s">
        <v>222</v>
      </c>
      <c r="C50" s="112" t="s">
        <v>55</v>
      </c>
      <c r="D50" s="112" t="s">
        <v>55</v>
      </c>
      <c r="E50" s="112" t="s">
        <v>55</v>
      </c>
      <c r="F50" s="112"/>
      <c r="G50" s="112"/>
      <c r="H50" s="112"/>
      <c r="I50" s="112" t="s">
        <v>55</v>
      </c>
      <c r="J50" s="112" t="s">
        <v>55</v>
      </c>
      <c r="K50" s="112" t="s">
        <v>55</v>
      </c>
      <c r="L50" s="130" t="s">
        <v>55</v>
      </c>
      <c r="M50" s="112" t="s">
        <v>55</v>
      </c>
      <c r="N50" s="128"/>
      <c r="O50" s="128"/>
      <c r="P50" s="120" t="s">
        <v>212</v>
      </c>
    </row>
    <row r="51" spans="1:16" ht="12.75">
      <c r="A51" s="86" t="s">
        <v>172</v>
      </c>
      <c r="B51" s="87" t="s">
        <v>225</v>
      </c>
      <c r="C51" s="101" t="s">
        <v>55</v>
      </c>
      <c r="D51" s="101" t="s">
        <v>55</v>
      </c>
      <c r="E51" s="101" t="s">
        <v>55</v>
      </c>
      <c r="F51" s="101" t="s">
        <v>55</v>
      </c>
      <c r="G51" s="101" t="s">
        <v>55</v>
      </c>
      <c r="H51" s="101" t="s">
        <v>55</v>
      </c>
      <c r="I51" s="101" t="s">
        <v>55</v>
      </c>
      <c r="J51" s="101" t="s">
        <v>55</v>
      </c>
      <c r="K51" s="101" t="s">
        <v>55</v>
      </c>
      <c r="L51" s="121" t="s">
        <v>55</v>
      </c>
      <c r="M51" s="101" t="s">
        <v>55</v>
      </c>
      <c r="N51" s="123"/>
      <c r="O51" s="123"/>
      <c r="P51" s="88" t="s">
        <v>240</v>
      </c>
    </row>
    <row r="52" spans="1:16" ht="12.75">
      <c r="A52" s="117" t="s">
        <v>173</v>
      </c>
      <c r="B52" s="114" t="s">
        <v>174</v>
      </c>
      <c r="C52" s="115" t="s">
        <v>55</v>
      </c>
      <c r="D52" s="115" t="s">
        <v>55</v>
      </c>
      <c r="E52" s="115" t="s">
        <v>55</v>
      </c>
      <c r="F52" s="115" t="s">
        <v>55</v>
      </c>
      <c r="G52" s="115" t="s">
        <v>55</v>
      </c>
      <c r="H52" s="115" t="s">
        <v>55</v>
      </c>
      <c r="I52" s="115" t="s">
        <v>55</v>
      </c>
      <c r="J52" s="115" t="s">
        <v>55</v>
      </c>
      <c r="K52" s="115" t="s">
        <v>55</v>
      </c>
      <c r="L52" s="129" t="s">
        <v>55</v>
      </c>
      <c r="M52" s="115" t="s">
        <v>55</v>
      </c>
      <c r="N52" s="127"/>
      <c r="O52" s="127"/>
      <c r="P52" s="118" t="s">
        <v>240</v>
      </c>
    </row>
    <row r="53" spans="1:16" ht="12.75">
      <c r="A53" s="119" t="s">
        <v>51</v>
      </c>
      <c r="B53" s="111" t="s">
        <v>206</v>
      </c>
      <c r="C53" s="112" t="s">
        <v>55</v>
      </c>
      <c r="D53" s="112" t="s">
        <v>55</v>
      </c>
      <c r="E53" s="112" t="s">
        <v>55</v>
      </c>
      <c r="F53" s="112" t="s">
        <v>55</v>
      </c>
      <c r="G53" s="112" t="s">
        <v>55</v>
      </c>
      <c r="H53" s="112" t="s">
        <v>55</v>
      </c>
      <c r="I53" s="112"/>
      <c r="J53" s="112"/>
      <c r="K53" s="112" t="s">
        <v>55</v>
      </c>
      <c r="L53" s="130" t="s">
        <v>55</v>
      </c>
      <c r="M53" s="112" t="s">
        <v>55</v>
      </c>
      <c r="N53" s="128"/>
      <c r="O53" s="128"/>
      <c r="P53" s="120" t="s">
        <v>252</v>
      </c>
    </row>
    <row r="54" spans="1:16" ht="12.75">
      <c r="A54" s="86" t="s">
        <v>23</v>
      </c>
      <c r="B54" s="87" t="s">
        <v>26</v>
      </c>
      <c r="C54" s="101" t="s">
        <v>55</v>
      </c>
      <c r="D54" s="101" t="s">
        <v>55</v>
      </c>
      <c r="E54" s="101" t="s">
        <v>55</v>
      </c>
      <c r="F54" s="101" t="s">
        <v>55</v>
      </c>
      <c r="G54" s="101" t="s">
        <v>55</v>
      </c>
      <c r="H54" s="101" t="s">
        <v>55</v>
      </c>
      <c r="I54" s="101" t="s">
        <v>55</v>
      </c>
      <c r="J54" s="101" t="s">
        <v>55</v>
      </c>
      <c r="K54" s="101" t="s">
        <v>55</v>
      </c>
      <c r="L54" s="121" t="s">
        <v>55</v>
      </c>
      <c r="M54" s="101" t="s">
        <v>55</v>
      </c>
      <c r="N54" s="123"/>
      <c r="O54" s="123"/>
      <c r="P54" s="88" t="s">
        <v>240</v>
      </c>
    </row>
    <row r="55" spans="1:16" ht="12.75">
      <c r="A55" s="117" t="s">
        <v>29</v>
      </c>
      <c r="B55" s="114" t="s">
        <v>30</v>
      </c>
      <c r="C55" s="115" t="s">
        <v>55</v>
      </c>
      <c r="D55" s="115" t="s">
        <v>55</v>
      </c>
      <c r="E55" s="115" t="s">
        <v>55</v>
      </c>
      <c r="F55" s="115" t="s">
        <v>55</v>
      </c>
      <c r="G55" s="115" t="s">
        <v>55</v>
      </c>
      <c r="H55" s="115" t="s">
        <v>55</v>
      </c>
      <c r="I55" s="115" t="s">
        <v>55</v>
      </c>
      <c r="J55" s="115" t="s">
        <v>55</v>
      </c>
      <c r="K55" s="115" t="s">
        <v>55</v>
      </c>
      <c r="L55" s="129"/>
      <c r="M55" s="115"/>
      <c r="N55" s="127"/>
      <c r="O55" s="127"/>
      <c r="P55" s="118" t="s">
        <v>212</v>
      </c>
    </row>
    <row r="56" spans="1:16" ht="12.75">
      <c r="A56" s="119" t="s">
        <v>50</v>
      </c>
      <c r="B56" s="111" t="s">
        <v>220</v>
      </c>
      <c r="C56" s="112" t="s">
        <v>55</v>
      </c>
      <c r="D56" s="112" t="s">
        <v>55</v>
      </c>
      <c r="E56" s="112" t="s">
        <v>55</v>
      </c>
      <c r="F56" s="112" t="s">
        <v>55</v>
      </c>
      <c r="G56" s="112" t="s">
        <v>55</v>
      </c>
      <c r="H56" s="112" t="s">
        <v>55</v>
      </c>
      <c r="I56" s="112" t="s">
        <v>55</v>
      </c>
      <c r="J56" s="112" t="s">
        <v>55</v>
      </c>
      <c r="K56" s="112"/>
      <c r="L56" s="130"/>
      <c r="M56" s="112"/>
      <c r="N56" s="128"/>
      <c r="O56" s="128"/>
      <c r="P56" s="120" t="s">
        <v>212</v>
      </c>
    </row>
    <row r="57" spans="1:16" ht="12.75">
      <c r="A57" s="86" t="s">
        <v>58</v>
      </c>
      <c r="B57" s="87" t="s">
        <v>207</v>
      </c>
      <c r="C57" s="101"/>
      <c r="D57" s="101" t="s">
        <v>55</v>
      </c>
      <c r="E57" s="101" t="s">
        <v>55</v>
      </c>
      <c r="F57" s="101"/>
      <c r="G57" s="101"/>
      <c r="H57" s="101"/>
      <c r="I57" s="101" t="s">
        <v>55</v>
      </c>
      <c r="J57" s="101" t="s">
        <v>55</v>
      </c>
      <c r="K57" s="101"/>
      <c r="L57" s="121"/>
      <c r="M57" s="101"/>
      <c r="N57" s="123"/>
      <c r="O57" s="123"/>
      <c r="P57" s="88" t="s">
        <v>240</v>
      </c>
    </row>
    <row r="58" spans="1:16" ht="12.75">
      <c r="A58" s="117" t="s">
        <v>192</v>
      </c>
      <c r="B58" s="114" t="s">
        <v>221</v>
      </c>
      <c r="C58" s="115"/>
      <c r="D58" s="115"/>
      <c r="E58" s="115"/>
      <c r="F58" s="115"/>
      <c r="G58" s="115"/>
      <c r="H58" s="115"/>
      <c r="I58" s="115" t="s">
        <v>55</v>
      </c>
      <c r="J58" s="115" t="s">
        <v>55</v>
      </c>
      <c r="K58" s="115"/>
      <c r="L58" s="129"/>
      <c r="M58" s="115"/>
      <c r="N58" s="127"/>
      <c r="O58" s="127"/>
      <c r="P58" s="118" t="s">
        <v>212</v>
      </c>
    </row>
    <row r="59" spans="1:16" ht="12.75">
      <c r="A59" s="86" t="s">
        <v>250</v>
      </c>
      <c r="B59" s="87" t="s">
        <v>251</v>
      </c>
      <c r="C59" s="101" t="s">
        <v>55</v>
      </c>
      <c r="D59" s="101"/>
      <c r="E59" s="101"/>
      <c r="F59" s="101" t="s">
        <v>55</v>
      </c>
      <c r="G59" s="101"/>
      <c r="H59" s="101"/>
      <c r="I59" s="101"/>
      <c r="J59" s="101" t="s">
        <v>55</v>
      </c>
      <c r="K59" s="101" t="s">
        <v>55</v>
      </c>
      <c r="L59" s="121"/>
      <c r="M59" s="101"/>
      <c r="N59" s="123"/>
      <c r="O59" s="123"/>
      <c r="P59" s="88" t="s">
        <v>240</v>
      </c>
    </row>
    <row r="60" spans="1:16" ht="12.75">
      <c r="A60" s="117"/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29"/>
      <c r="M60" s="115"/>
      <c r="N60" s="127"/>
      <c r="O60" s="127"/>
      <c r="P60" s="118"/>
    </row>
    <row r="61" spans="1:16" ht="12.75">
      <c r="A61" s="134" t="s">
        <v>27</v>
      </c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30"/>
      <c r="M61" s="112"/>
      <c r="N61" s="128"/>
      <c r="O61" s="128"/>
      <c r="P61" s="120"/>
    </row>
    <row r="62" spans="1:16" ht="12.75">
      <c r="A62" s="86" t="s">
        <v>28</v>
      </c>
      <c r="B62" s="87" t="s">
        <v>242</v>
      </c>
      <c r="C62" s="101" t="s">
        <v>55</v>
      </c>
      <c r="D62" s="101" t="s">
        <v>55</v>
      </c>
      <c r="E62" s="101" t="s">
        <v>55</v>
      </c>
      <c r="F62" s="101" t="s">
        <v>55</v>
      </c>
      <c r="G62" s="101" t="s">
        <v>55</v>
      </c>
      <c r="H62" s="101" t="s">
        <v>55</v>
      </c>
      <c r="I62" s="101" t="s">
        <v>55</v>
      </c>
      <c r="J62" s="101" t="s">
        <v>55</v>
      </c>
      <c r="K62" s="101" t="s">
        <v>55</v>
      </c>
      <c r="L62" s="121" t="s">
        <v>55</v>
      </c>
      <c r="M62" s="101" t="s">
        <v>55</v>
      </c>
      <c r="N62" s="123"/>
      <c r="O62" s="123"/>
      <c r="P62" s="88" t="s">
        <v>240</v>
      </c>
    </row>
    <row r="63" spans="1:16" ht="12.75">
      <c r="A63" s="86" t="s">
        <v>199</v>
      </c>
      <c r="B63" s="87" t="s">
        <v>208</v>
      </c>
      <c r="C63" s="101" t="s">
        <v>55</v>
      </c>
      <c r="D63" s="101" t="s">
        <v>55</v>
      </c>
      <c r="E63" s="101" t="s">
        <v>55</v>
      </c>
      <c r="F63" s="101" t="s">
        <v>55</v>
      </c>
      <c r="G63" s="101" t="s">
        <v>55</v>
      </c>
      <c r="H63" s="101" t="s">
        <v>55</v>
      </c>
      <c r="I63" s="101" t="s">
        <v>55</v>
      </c>
      <c r="J63" s="101" t="s">
        <v>55</v>
      </c>
      <c r="K63" s="101" t="s">
        <v>55</v>
      </c>
      <c r="L63" s="121" t="s">
        <v>55</v>
      </c>
      <c r="M63" s="101" t="s">
        <v>55</v>
      </c>
      <c r="N63" s="123"/>
      <c r="O63" s="123"/>
      <c r="P63" s="88" t="s">
        <v>212</v>
      </c>
    </row>
    <row r="64" spans="1:16" ht="12.75">
      <c r="A64" s="117" t="s">
        <v>31</v>
      </c>
      <c r="B64" s="114"/>
      <c r="C64" s="115" t="s">
        <v>55</v>
      </c>
      <c r="D64" s="115" t="s">
        <v>55</v>
      </c>
      <c r="E64" s="115" t="s">
        <v>55</v>
      </c>
      <c r="F64" s="115" t="s">
        <v>55</v>
      </c>
      <c r="G64" s="115" t="s">
        <v>55</v>
      </c>
      <c r="H64" s="115" t="s">
        <v>55</v>
      </c>
      <c r="I64" s="115" t="s">
        <v>55</v>
      </c>
      <c r="J64" s="115" t="s">
        <v>55</v>
      </c>
      <c r="K64" s="115" t="s">
        <v>55</v>
      </c>
      <c r="L64" s="129" t="s">
        <v>55</v>
      </c>
      <c r="M64" s="115" t="s">
        <v>55</v>
      </c>
      <c r="N64" s="127"/>
      <c r="O64" s="127"/>
      <c r="P64" s="118" t="s">
        <v>212</v>
      </c>
    </row>
    <row r="65" spans="1:16" ht="12.75">
      <c r="A65" s="119" t="s">
        <v>32</v>
      </c>
      <c r="B65" s="111" t="s">
        <v>180</v>
      </c>
      <c r="C65" s="112" t="s">
        <v>55</v>
      </c>
      <c r="D65" s="112" t="s">
        <v>55</v>
      </c>
      <c r="E65" s="112" t="s">
        <v>55</v>
      </c>
      <c r="F65" s="112" t="s">
        <v>55</v>
      </c>
      <c r="G65" s="112" t="s">
        <v>55</v>
      </c>
      <c r="H65" s="112" t="s">
        <v>55</v>
      </c>
      <c r="I65" s="112" t="s">
        <v>55</v>
      </c>
      <c r="J65" s="112" t="s">
        <v>55</v>
      </c>
      <c r="K65" s="112" t="s">
        <v>55</v>
      </c>
      <c r="L65" s="130" t="s">
        <v>55</v>
      </c>
      <c r="M65" s="112" t="s">
        <v>55</v>
      </c>
      <c r="N65" s="128"/>
      <c r="O65" s="128"/>
      <c r="P65" s="120" t="s">
        <v>240</v>
      </c>
    </row>
    <row r="66" spans="1:16" ht="12.75">
      <c r="A66" s="86" t="s">
        <v>33</v>
      </c>
      <c r="B66" s="87" t="s">
        <v>223</v>
      </c>
      <c r="C66" s="101" t="s">
        <v>55</v>
      </c>
      <c r="D66" s="101" t="s">
        <v>55</v>
      </c>
      <c r="E66" s="101" t="s">
        <v>55</v>
      </c>
      <c r="F66" s="101" t="s">
        <v>55</v>
      </c>
      <c r="G66" s="101" t="s">
        <v>55</v>
      </c>
      <c r="H66" s="101" t="s">
        <v>55</v>
      </c>
      <c r="I66" s="101" t="s">
        <v>55</v>
      </c>
      <c r="J66" s="101" t="s">
        <v>55</v>
      </c>
      <c r="K66" s="101" t="s">
        <v>55</v>
      </c>
      <c r="L66" s="121" t="s">
        <v>55</v>
      </c>
      <c r="M66" s="101" t="s">
        <v>55</v>
      </c>
      <c r="N66" s="123"/>
      <c r="O66" s="123"/>
      <c r="P66" s="88" t="s">
        <v>212</v>
      </c>
    </row>
    <row r="67" spans="1:16" ht="12.75">
      <c r="A67" s="117" t="s">
        <v>46</v>
      </c>
      <c r="B67" s="114" t="s">
        <v>302</v>
      </c>
      <c r="C67" s="115" t="s">
        <v>55</v>
      </c>
      <c r="D67" s="115" t="s">
        <v>55</v>
      </c>
      <c r="E67" s="115" t="s">
        <v>55</v>
      </c>
      <c r="F67" s="115" t="s">
        <v>55</v>
      </c>
      <c r="G67" s="115" t="s">
        <v>55</v>
      </c>
      <c r="H67" s="115" t="s">
        <v>55</v>
      </c>
      <c r="I67" s="115" t="s">
        <v>55</v>
      </c>
      <c r="J67" s="115" t="s">
        <v>55</v>
      </c>
      <c r="K67" s="115" t="s">
        <v>55</v>
      </c>
      <c r="L67" s="129" t="s">
        <v>55</v>
      </c>
      <c r="M67" s="115" t="s">
        <v>55</v>
      </c>
      <c r="N67" s="127"/>
      <c r="O67" s="127"/>
      <c r="P67" s="118" t="s">
        <v>240</v>
      </c>
    </row>
    <row r="68" spans="1:16" ht="12.75">
      <c r="A68" s="119" t="s">
        <v>34</v>
      </c>
      <c r="B68" s="111" t="s">
        <v>35</v>
      </c>
      <c r="C68" s="112" t="s">
        <v>55</v>
      </c>
      <c r="D68" s="112" t="s">
        <v>55</v>
      </c>
      <c r="E68" s="112" t="s">
        <v>55</v>
      </c>
      <c r="F68" s="112" t="s">
        <v>55</v>
      </c>
      <c r="G68" s="112" t="s">
        <v>55</v>
      </c>
      <c r="H68" s="112" t="s">
        <v>55</v>
      </c>
      <c r="I68" s="112" t="s">
        <v>55</v>
      </c>
      <c r="J68" s="112" t="s">
        <v>55</v>
      </c>
      <c r="K68" s="112" t="s">
        <v>55</v>
      </c>
      <c r="L68" s="130" t="s">
        <v>55</v>
      </c>
      <c r="M68" s="112" t="s">
        <v>55</v>
      </c>
      <c r="N68" s="128"/>
      <c r="O68" s="128"/>
      <c r="P68" s="120" t="s">
        <v>240</v>
      </c>
    </row>
    <row r="69" spans="1:16" ht="12.75">
      <c r="A69" s="86" t="s">
        <v>243</v>
      </c>
      <c r="B69" s="87" t="s">
        <v>176</v>
      </c>
      <c r="C69" s="101" t="s">
        <v>55</v>
      </c>
      <c r="D69" s="101" t="s">
        <v>55</v>
      </c>
      <c r="E69" s="101" t="s">
        <v>55</v>
      </c>
      <c r="F69" s="101"/>
      <c r="G69" s="101"/>
      <c r="H69" s="101"/>
      <c r="I69" s="101" t="s">
        <v>55</v>
      </c>
      <c r="J69" s="101" t="s">
        <v>55</v>
      </c>
      <c r="K69" s="101" t="s">
        <v>55</v>
      </c>
      <c r="L69" s="121"/>
      <c r="M69" s="101"/>
      <c r="N69" s="123"/>
      <c r="O69" s="123"/>
      <c r="P69" s="88" t="s">
        <v>212</v>
      </c>
    </row>
    <row r="70" spans="1:16" ht="12.75">
      <c r="A70" s="117" t="s">
        <v>44</v>
      </c>
      <c r="B70" s="114" t="s">
        <v>45</v>
      </c>
      <c r="C70" s="115" t="s">
        <v>55</v>
      </c>
      <c r="D70" s="115" t="s">
        <v>55</v>
      </c>
      <c r="E70" s="115" t="s">
        <v>55</v>
      </c>
      <c r="F70" s="115" t="s">
        <v>55</v>
      </c>
      <c r="G70" s="115" t="s">
        <v>55</v>
      </c>
      <c r="H70" s="115" t="s">
        <v>55</v>
      </c>
      <c r="I70" s="115" t="s">
        <v>55</v>
      </c>
      <c r="J70" s="115" t="s">
        <v>55</v>
      </c>
      <c r="K70" s="115" t="s">
        <v>55</v>
      </c>
      <c r="L70" s="129" t="s">
        <v>55</v>
      </c>
      <c r="M70" s="115" t="s">
        <v>55</v>
      </c>
      <c r="N70" s="127"/>
      <c r="O70" s="127"/>
      <c r="P70" s="118" t="s">
        <v>212</v>
      </c>
    </row>
    <row r="71" spans="1:16" ht="12.75">
      <c r="A71" s="119" t="s">
        <v>48</v>
      </c>
      <c r="B71" s="111" t="s">
        <v>56</v>
      </c>
      <c r="C71" s="112" t="s">
        <v>55</v>
      </c>
      <c r="D71" s="112"/>
      <c r="E71" s="112"/>
      <c r="F71" s="112" t="s">
        <v>55</v>
      </c>
      <c r="G71" s="112" t="s">
        <v>55</v>
      </c>
      <c r="H71" s="112"/>
      <c r="I71" s="112"/>
      <c r="J71" s="112" t="s">
        <v>55</v>
      </c>
      <c r="K71" s="112" t="s">
        <v>55</v>
      </c>
      <c r="L71" s="130" t="s">
        <v>55</v>
      </c>
      <c r="M71" s="112" t="s">
        <v>55</v>
      </c>
      <c r="N71" s="128"/>
      <c r="O71" s="128"/>
      <c r="P71" s="120" t="s">
        <v>240</v>
      </c>
    </row>
    <row r="72" spans="1:16" ht="12.75">
      <c r="A72" s="86" t="s">
        <v>232</v>
      </c>
      <c r="B72" s="87" t="s">
        <v>56</v>
      </c>
      <c r="C72" s="101" t="s">
        <v>55</v>
      </c>
      <c r="D72" s="101" t="s">
        <v>55</v>
      </c>
      <c r="E72" s="101" t="s">
        <v>55</v>
      </c>
      <c r="F72" s="101" t="s">
        <v>55</v>
      </c>
      <c r="G72" s="101" t="s">
        <v>55</v>
      </c>
      <c r="H72" s="101" t="s">
        <v>55</v>
      </c>
      <c r="I72" s="101" t="s">
        <v>55</v>
      </c>
      <c r="J72" s="101" t="s">
        <v>55</v>
      </c>
      <c r="K72" s="101" t="s">
        <v>55</v>
      </c>
      <c r="L72" s="121"/>
      <c r="M72" s="101"/>
      <c r="N72" s="123"/>
      <c r="O72" s="123"/>
      <c r="P72" s="88" t="s">
        <v>240</v>
      </c>
    </row>
    <row r="73" spans="1:16" ht="12.75">
      <c r="A73" s="117" t="s">
        <v>59</v>
      </c>
      <c r="B73" s="114" t="s">
        <v>198</v>
      </c>
      <c r="C73" s="115" t="s">
        <v>55</v>
      </c>
      <c r="D73" s="115" t="s">
        <v>55</v>
      </c>
      <c r="E73" s="115" t="s">
        <v>55</v>
      </c>
      <c r="F73" s="115" t="s">
        <v>55</v>
      </c>
      <c r="G73" s="115" t="s">
        <v>55</v>
      </c>
      <c r="H73" s="115" t="s">
        <v>55</v>
      </c>
      <c r="I73" s="115" t="s">
        <v>55</v>
      </c>
      <c r="J73" s="115" t="s">
        <v>55</v>
      </c>
      <c r="K73" s="115" t="s">
        <v>55</v>
      </c>
      <c r="L73" s="129" t="s">
        <v>55</v>
      </c>
      <c r="M73" s="115" t="s">
        <v>55</v>
      </c>
      <c r="N73" s="127"/>
      <c r="O73" s="127"/>
      <c r="P73" s="118" t="s">
        <v>212</v>
      </c>
    </row>
    <row r="74" spans="1:16" ht="12.75">
      <c r="A74" s="119" t="s">
        <v>154</v>
      </c>
      <c r="B74" s="111" t="s">
        <v>179</v>
      </c>
      <c r="C74" s="112" t="s">
        <v>55</v>
      </c>
      <c r="D74" s="112" t="s">
        <v>55</v>
      </c>
      <c r="E74" s="112" t="s">
        <v>55</v>
      </c>
      <c r="F74" s="112" t="s">
        <v>55</v>
      </c>
      <c r="G74" s="112" t="s">
        <v>55</v>
      </c>
      <c r="H74" s="112" t="s">
        <v>55</v>
      </c>
      <c r="I74" s="112" t="s">
        <v>55</v>
      </c>
      <c r="J74" s="112" t="s">
        <v>55</v>
      </c>
      <c r="K74" s="112" t="s">
        <v>55</v>
      </c>
      <c r="L74" s="130" t="s">
        <v>55</v>
      </c>
      <c r="M74" s="112" t="s">
        <v>55</v>
      </c>
      <c r="N74" s="128"/>
      <c r="O74" s="128"/>
      <c r="P74" s="120" t="s">
        <v>240</v>
      </c>
    </row>
    <row r="75" spans="1:16" ht="12.75">
      <c r="A75" s="86" t="s">
        <v>155</v>
      </c>
      <c r="B75" s="87" t="s">
        <v>169</v>
      </c>
      <c r="C75" s="101" t="s">
        <v>55</v>
      </c>
      <c r="D75" s="101" t="s">
        <v>55</v>
      </c>
      <c r="E75" s="101" t="s">
        <v>55</v>
      </c>
      <c r="F75" s="101" t="s">
        <v>55</v>
      </c>
      <c r="G75" s="101" t="s">
        <v>55</v>
      </c>
      <c r="H75" s="101" t="s">
        <v>55</v>
      </c>
      <c r="I75" s="101" t="s">
        <v>55</v>
      </c>
      <c r="J75" s="101" t="s">
        <v>55</v>
      </c>
      <c r="K75" s="101" t="s">
        <v>55</v>
      </c>
      <c r="L75" s="121" t="s">
        <v>55</v>
      </c>
      <c r="M75" s="101" t="s">
        <v>55</v>
      </c>
      <c r="N75" s="123"/>
      <c r="O75" s="123"/>
      <c r="P75" s="88" t="s">
        <v>240</v>
      </c>
    </row>
    <row r="76" spans="1:16" ht="12.75">
      <c r="A76" s="86" t="s">
        <v>160</v>
      </c>
      <c r="B76" s="87" t="s">
        <v>299</v>
      </c>
      <c r="C76" s="101" t="s">
        <v>55</v>
      </c>
      <c r="D76" s="101" t="s">
        <v>55</v>
      </c>
      <c r="E76" s="101" t="s">
        <v>55</v>
      </c>
      <c r="F76" s="101" t="s">
        <v>55</v>
      </c>
      <c r="G76" s="101" t="s">
        <v>55</v>
      </c>
      <c r="H76" s="101" t="s">
        <v>55</v>
      </c>
      <c r="I76" s="101" t="s">
        <v>55</v>
      </c>
      <c r="J76" s="101" t="s">
        <v>55</v>
      </c>
      <c r="K76" s="101" t="s">
        <v>55</v>
      </c>
      <c r="L76" s="121" t="s">
        <v>55</v>
      </c>
      <c r="M76" s="101" t="s">
        <v>55</v>
      </c>
      <c r="N76" s="123"/>
      <c r="O76" s="123"/>
      <c r="P76" s="88" t="s">
        <v>240</v>
      </c>
    </row>
    <row r="77" spans="1:16" ht="12.75">
      <c r="A77" s="86" t="s">
        <v>300</v>
      </c>
      <c r="B77" s="143" t="s">
        <v>301</v>
      </c>
      <c r="C77" s="101" t="s">
        <v>55</v>
      </c>
      <c r="D77" s="101" t="s">
        <v>55</v>
      </c>
      <c r="E77" s="101" t="s">
        <v>55</v>
      </c>
      <c r="F77" s="101" t="s">
        <v>55</v>
      </c>
      <c r="G77" s="101" t="s">
        <v>55</v>
      </c>
      <c r="H77" s="101" t="s">
        <v>55</v>
      </c>
      <c r="I77" s="101" t="s">
        <v>55</v>
      </c>
      <c r="J77" s="101" t="s">
        <v>55</v>
      </c>
      <c r="K77" s="101" t="s">
        <v>55</v>
      </c>
      <c r="L77" s="106" t="s">
        <v>55</v>
      </c>
      <c r="M77" s="101" t="s">
        <v>55</v>
      </c>
      <c r="N77" s="101"/>
      <c r="O77" s="101"/>
      <c r="P77" s="88" t="s">
        <v>212</v>
      </c>
    </row>
    <row r="78" spans="1:16" ht="12.75">
      <c r="A78" s="86" t="s">
        <v>249</v>
      </c>
      <c r="B78" s="87" t="s">
        <v>261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21"/>
      <c r="M78" s="101"/>
      <c r="N78" s="123"/>
      <c r="O78" s="123"/>
      <c r="P78" s="88" t="s">
        <v>240</v>
      </c>
    </row>
    <row r="79" spans="1:16" ht="12.75">
      <c r="A79" s="117"/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29"/>
      <c r="M79" s="115"/>
      <c r="N79" s="127"/>
      <c r="O79" s="127"/>
      <c r="P79" s="118"/>
    </row>
    <row r="80" spans="1:16" ht="12.75">
      <c r="A80" s="134" t="s">
        <v>36</v>
      </c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30"/>
      <c r="M80" s="112"/>
      <c r="N80" s="128"/>
      <c r="O80" s="128"/>
      <c r="P80" s="120"/>
    </row>
    <row r="81" spans="1:16" ht="12.75">
      <c r="A81" s="86" t="s">
        <v>37</v>
      </c>
      <c r="B81" s="87" t="s">
        <v>39</v>
      </c>
      <c r="C81" s="101" t="s">
        <v>55</v>
      </c>
      <c r="D81" s="101" t="s">
        <v>55</v>
      </c>
      <c r="E81" s="101" t="s">
        <v>55</v>
      </c>
      <c r="F81" s="101" t="s">
        <v>55</v>
      </c>
      <c r="G81" s="101" t="s">
        <v>55</v>
      </c>
      <c r="H81" s="101" t="s">
        <v>55</v>
      </c>
      <c r="I81" s="101" t="s">
        <v>55</v>
      </c>
      <c r="J81" s="101" t="s">
        <v>55</v>
      </c>
      <c r="K81" s="101" t="s">
        <v>55</v>
      </c>
      <c r="L81" s="121" t="s">
        <v>55</v>
      </c>
      <c r="M81" s="101" t="s">
        <v>55</v>
      </c>
      <c r="N81" s="123"/>
      <c r="O81" s="123"/>
      <c r="P81" s="88" t="s">
        <v>212</v>
      </c>
    </row>
    <row r="82" spans="1:16" ht="12.75">
      <c r="A82" s="86" t="s">
        <v>38</v>
      </c>
      <c r="B82" s="87" t="s">
        <v>39</v>
      </c>
      <c r="C82" s="101" t="s">
        <v>55</v>
      </c>
      <c r="D82" s="101" t="s">
        <v>55</v>
      </c>
      <c r="E82" s="101" t="s">
        <v>55</v>
      </c>
      <c r="F82" s="101" t="s">
        <v>55</v>
      </c>
      <c r="G82" s="101" t="s">
        <v>55</v>
      </c>
      <c r="H82" s="101" t="s">
        <v>55</v>
      </c>
      <c r="I82" s="101" t="s">
        <v>55</v>
      </c>
      <c r="J82" s="101" t="s">
        <v>55</v>
      </c>
      <c r="K82" s="101" t="s">
        <v>55</v>
      </c>
      <c r="L82" s="121" t="s">
        <v>55</v>
      </c>
      <c r="M82" s="101" t="s">
        <v>55</v>
      </c>
      <c r="N82" s="123"/>
      <c r="O82" s="123"/>
      <c r="P82" s="88" t="s">
        <v>240</v>
      </c>
    </row>
    <row r="83" spans="1:16" ht="12.75">
      <c r="A83" s="117" t="s">
        <v>194</v>
      </c>
      <c r="B83" s="114"/>
      <c r="C83" s="115" t="s">
        <v>55</v>
      </c>
      <c r="D83" s="115" t="s">
        <v>55</v>
      </c>
      <c r="E83" s="115" t="s">
        <v>55</v>
      </c>
      <c r="F83" s="115" t="s">
        <v>55</v>
      </c>
      <c r="G83" s="115" t="s">
        <v>55</v>
      </c>
      <c r="H83" s="115" t="s">
        <v>55</v>
      </c>
      <c r="I83" s="115" t="s">
        <v>55</v>
      </c>
      <c r="J83" s="115" t="s">
        <v>55</v>
      </c>
      <c r="K83" s="115" t="s">
        <v>55</v>
      </c>
      <c r="L83" s="129" t="s">
        <v>55</v>
      </c>
      <c r="M83" s="115" t="s">
        <v>55</v>
      </c>
      <c r="N83" s="127"/>
      <c r="O83" s="127"/>
      <c r="P83" s="118" t="s">
        <v>212</v>
      </c>
    </row>
    <row r="84" spans="1:16" ht="12.75">
      <c r="A84" s="119" t="s">
        <v>246</v>
      </c>
      <c r="B84" s="111" t="s">
        <v>224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30"/>
      <c r="M84" s="112"/>
      <c r="N84" s="128"/>
      <c r="O84" s="128"/>
      <c r="P84" s="120" t="s">
        <v>212</v>
      </c>
    </row>
    <row r="85" spans="1:16" ht="12.75">
      <c r="A85" s="86" t="s">
        <v>40</v>
      </c>
      <c r="B85" s="87"/>
      <c r="C85" s="101" t="s">
        <v>55</v>
      </c>
      <c r="D85" s="101" t="s">
        <v>55</v>
      </c>
      <c r="E85" s="101" t="s">
        <v>55</v>
      </c>
      <c r="F85" s="101" t="s">
        <v>55</v>
      </c>
      <c r="G85" s="101" t="s">
        <v>55</v>
      </c>
      <c r="H85" s="101" t="s">
        <v>55</v>
      </c>
      <c r="I85" s="101" t="s">
        <v>55</v>
      </c>
      <c r="J85" s="101" t="s">
        <v>55</v>
      </c>
      <c r="K85" s="101" t="s">
        <v>55</v>
      </c>
      <c r="L85" s="121" t="s">
        <v>55</v>
      </c>
      <c r="M85" s="101" t="s">
        <v>55</v>
      </c>
      <c r="N85" s="123"/>
      <c r="O85" s="123"/>
      <c r="P85" s="88" t="s">
        <v>252</v>
      </c>
    </row>
    <row r="86" spans="1:16" ht="12.75">
      <c r="A86" s="117" t="s">
        <v>41</v>
      </c>
      <c r="B86" s="114"/>
      <c r="C86" s="115" t="s">
        <v>55</v>
      </c>
      <c r="D86" s="115" t="s">
        <v>55</v>
      </c>
      <c r="E86" s="115" t="s">
        <v>55</v>
      </c>
      <c r="F86" s="115" t="s">
        <v>55</v>
      </c>
      <c r="G86" s="115" t="s">
        <v>55</v>
      </c>
      <c r="H86" s="115" t="s">
        <v>55</v>
      </c>
      <c r="I86" s="115" t="s">
        <v>55</v>
      </c>
      <c r="J86" s="115" t="s">
        <v>55</v>
      </c>
      <c r="K86" s="115" t="s">
        <v>55</v>
      </c>
      <c r="L86" s="129" t="s">
        <v>55</v>
      </c>
      <c r="M86" s="115" t="s">
        <v>55</v>
      </c>
      <c r="N86" s="127"/>
      <c r="O86" s="127"/>
      <c r="P86" s="118" t="s">
        <v>252</v>
      </c>
    </row>
    <row r="87" spans="1:16" ht="12.75">
      <c r="A87" s="119" t="s">
        <v>42</v>
      </c>
      <c r="B87" s="111" t="s">
        <v>43</v>
      </c>
      <c r="C87" s="112" t="s">
        <v>55</v>
      </c>
      <c r="D87" s="112" t="s">
        <v>55</v>
      </c>
      <c r="E87" s="112" t="s">
        <v>55</v>
      </c>
      <c r="F87" s="112" t="s">
        <v>55</v>
      </c>
      <c r="G87" s="112" t="s">
        <v>55</v>
      </c>
      <c r="H87" s="112" t="s">
        <v>55</v>
      </c>
      <c r="I87" s="112" t="s">
        <v>55</v>
      </c>
      <c r="J87" s="112" t="s">
        <v>55</v>
      </c>
      <c r="K87" s="112" t="s">
        <v>55</v>
      </c>
      <c r="L87" s="130" t="s">
        <v>55</v>
      </c>
      <c r="M87" s="112" t="s">
        <v>55</v>
      </c>
      <c r="N87" s="128"/>
      <c r="O87" s="128"/>
      <c r="P87" s="120" t="s">
        <v>252</v>
      </c>
    </row>
    <row r="88" spans="1:16" ht="12.75">
      <c r="A88" s="86" t="s">
        <v>47</v>
      </c>
      <c r="B88" s="87" t="s">
        <v>209</v>
      </c>
      <c r="C88" s="101" t="s">
        <v>55</v>
      </c>
      <c r="D88" s="101" t="s">
        <v>55</v>
      </c>
      <c r="E88" s="101" t="s">
        <v>55</v>
      </c>
      <c r="F88" s="101" t="s">
        <v>55</v>
      </c>
      <c r="G88" s="101" t="s">
        <v>55</v>
      </c>
      <c r="H88" s="101" t="s">
        <v>55</v>
      </c>
      <c r="I88" s="101" t="s">
        <v>55</v>
      </c>
      <c r="J88" s="101" t="s">
        <v>55</v>
      </c>
      <c r="K88" s="101" t="s">
        <v>55</v>
      </c>
      <c r="L88" s="121" t="s">
        <v>55</v>
      </c>
      <c r="M88" s="101" t="s">
        <v>55</v>
      </c>
      <c r="N88" s="123"/>
      <c r="O88" s="123"/>
      <c r="P88" s="88" t="s">
        <v>252</v>
      </c>
    </row>
    <row r="89" spans="1:16" ht="12.75">
      <c r="A89" s="117" t="s">
        <v>49</v>
      </c>
      <c r="B89" s="114" t="s">
        <v>209</v>
      </c>
      <c r="C89" s="115" t="s">
        <v>55</v>
      </c>
      <c r="D89" s="115" t="s">
        <v>55</v>
      </c>
      <c r="E89" s="115" t="s">
        <v>55</v>
      </c>
      <c r="F89" s="115" t="s">
        <v>55</v>
      </c>
      <c r="G89" s="115" t="s">
        <v>55</v>
      </c>
      <c r="H89" s="115" t="s">
        <v>55</v>
      </c>
      <c r="I89" s="115" t="s">
        <v>55</v>
      </c>
      <c r="J89" s="115" t="s">
        <v>55</v>
      </c>
      <c r="K89" s="115" t="s">
        <v>55</v>
      </c>
      <c r="L89" s="129" t="s">
        <v>55</v>
      </c>
      <c r="M89" s="115" t="s">
        <v>55</v>
      </c>
      <c r="N89" s="127"/>
      <c r="O89" s="127"/>
      <c r="P89" s="118" t="s">
        <v>252</v>
      </c>
    </row>
    <row r="90" spans="1:16" ht="12.75">
      <c r="A90" s="119" t="s">
        <v>60</v>
      </c>
      <c r="B90" s="111"/>
      <c r="C90" s="112" t="s">
        <v>55</v>
      </c>
      <c r="D90" s="112" t="s">
        <v>55</v>
      </c>
      <c r="E90" s="112" t="s">
        <v>55</v>
      </c>
      <c r="F90" s="112" t="s">
        <v>55</v>
      </c>
      <c r="G90" s="112" t="s">
        <v>55</v>
      </c>
      <c r="H90" s="112" t="s">
        <v>55</v>
      </c>
      <c r="I90" s="112" t="s">
        <v>55</v>
      </c>
      <c r="J90" s="112" t="s">
        <v>55</v>
      </c>
      <c r="K90" s="112" t="s">
        <v>55</v>
      </c>
      <c r="L90" s="130" t="s">
        <v>55</v>
      </c>
      <c r="M90" s="112" t="s">
        <v>55</v>
      </c>
      <c r="N90" s="128"/>
      <c r="O90" s="128"/>
      <c r="P90" s="120" t="s">
        <v>240</v>
      </c>
    </row>
    <row r="91" spans="1:16" ht="12.75">
      <c r="A91" s="86" t="s">
        <v>170</v>
      </c>
      <c r="B91" s="87" t="s">
        <v>235</v>
      </c>
      <c r="C91" s="101" t="s">
        <v>55</v>
      </c>
      <c r="D91" s="101" t="s">
        <v>55</v>
      </c>
      <c r="E91" s="101" t="s">
        <v>55</v>
      </c>
      <c r="F91" s="101" t="s">
        <v>55</v>
      </c>
      <c r="G91" s="101" t="s">
        <v>55</v>
      </c>
      <c r="H91" s="101" t="s">
        <v>55</v>
      </c>
      <c r="I91" s="101" t="s">
        <v>55</v>
      </c>
      <c r="J91" s="101" t="s">
        <v>55</v>
      </c>
      <c r="K91" s="101" t="s">
        <v>55</v>
      </c>
      <c r="L91" s="121" t="s">
        <v>55</v>
      </c>
      <c r="M91" s="101" t="s">
        <v>55</v>
      </c>
      <c r="N91" s="123"/>
      <c r="O91" s="123"/>
      <c r="P91" s="88" t="s">
        <v>240</v>
      </c>
    </row>
    <row r="92" spans="1:16" ht="12.75">
      <c r="A92" s="86" t="s">
        <v>177</v>
      </c>
      <c r="B92" s="87" t="s">
        <v>178</v>
      </c>
      <c r="C92" s="101" t="s">
        <v>55</v>
      </c>
      <c r="D92" s="101" t="s">
        <v>55</v>
      </c>
      <c r="E92" s="101" t="s">
        <v>55</v>
      </c>
      <c r="F92" s="101" t="s">
        <v>55</v>
      </c>
      <c r="G92" s="101" t="s">
        <v>55</v>
      </c>
      <c r="H92" s="101" t="s">
        <v>55</v>
      </c>
      <c r="I92" s="101" t="s">
        <v>55</v>
      </c>
      <c r="J92" s="101" t="s">
        <v>55</v>
      </c>
      <c r="K92" s="101" t="s">
        <v>55</v>
      </c>
      <c r="L92" s="121" t="s">
        <v>55</v>
      </c>
      <c r="M92" s="101" t="s">
        <v>55</v>
      </c>
      <c r="N92" s="123"/>
      <c r="O92" s="123"/>
      <c r="P92" s="88" t="s">
        <v>252</v>
      </c>
    </row>
    <row r="93" spans="1:16" ht="12.75">
      <c r="A93" s="117"/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29"/>
      <c r="M93" s="115"/>
      <c r="N93" s="127"/>
      <c r="O93" s="127"/>
      <c r="P93" s="118"/>
    </row>
    <row r="94" spans="1:16" ht="12.75">
      <c r="A94" s="134" t="s">
        <v>24</v>
      </c>
      <c r="B94" s="111"/>
      <c r="C94" s="112"/>
      <c r="D94" s="112"/>
      <c r="E94" s="112"/>
      <c r="F94" s="112"/>
      <c r="G94" s="112"/>
      <c r="H94" s="112"/>
      <c r="I94" s="112"/>
      <c r="J94" s="112"/>
      <c r="K94" s="112"/>
      <c r="L94" s="130"/>
      <c r="M94" s="112"/>
      <c r="N94" s="128"/>
      <c r="O94" s="128"/>
      <c r="P94" s="120"/>
    </row>
    <row r="95" spans="1:16" ht="12.75">
      <c r="A95" s="86" t="s">
        <v>195</v>
      </c>
      <c r="B95" s="87" t="s">
        <v>236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21"/>
      <c r="M95" s="101"/>
      <c r="N95" s="123"/>
      <c r="O95" s="123"/>
      <c r="P95" s="88" t="s">
        <v>240</v>
      </c>
    </row>
    <row r="96" spans="1:16" ht="12.75">
      <c r="A96" s="86" t="s">
        <v>196</v>
      </c>
      <c r="B96" s="87" t="s">
        <v>237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21"/>
      <c r="M96" s="101"/>
      <c r="N96" s="123"/>
      <c r="O96" s="123"/>
      <c r="P96" s="88" t="s">
        <v>240</v>
      </c>
    </row>
    <row r="97" spans="1:16" ht="12.75">
      <c r="A97" s="86" t="s">
        <v>52</v>
      </c>
      <c r="B97" s="87" t="s">
        <v>238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21"/>
      <c r="M97" s="101"/>
      <c r="N97" s="123"/>
      <c r="O97" s="123"/>
      <c r="P97" s="88" t="s">
        <v>240</v>
      </c>
    </row>
    <row r="98" spans="1:16" ht="12.75">
      <c r="A98" s="86" t="s">
        <v>197</v>
      </c>
      <c r="B98" s="87" t="s">
        <v>53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21"/>
      <c r="M98" s="101"/>
      <c r="N98" s="123"/>
      <c r="O98" s="123"/>
      <c r="P98" s="88" t="s">
        <v>240</v>
      </c>
    </row>
    <row r="99" spans="1:16" ht="12.75">
      <c r="A99" s="117"/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29"/>
      <c r="M99" s="115"/>
      <c r="N99" s="127"/>
      <c r="O99" s="127"/>
      <c r="P99" s="118"/>
    </row>
    <row r="100" spans="1:16" ht="12.75">
      <c r="A100" s="83" t="s">
        <v>156</v>
      </c>
      <c r="B100" s="87"/>
      <c r="C100" s="101"/>
      <c r="D100" s="101"/>
      <c r="E100" s="101"/>
      <c r="F100" s="101"/>
      <c r="G100" s="101"/>
      <c r="H100" s="101"/>
      <c r="I100" s="101"/>
      <c r="J100" s="101"/>
      <c r="K100" s="101"/>
      <c r="L100" s="121"/>
      <c r="M100" s="101"/>
      <c r="N100" s="123"/>
      <c r="O100" s="123"/>
      <c r="P100" s="88"/>
    </row>
    <row r="101" spans="1:16" ht="12.75">
      <c r="A101" s="86" t="s">
        <v>157</v>
      </c>
      <c r="B101" s="87" t="s">
        <v>210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21"/>
      <c r="M101" s="101"/>
      <c r="N101" s="123"/>
      <c r="O101" s="123"/>
      <c r="P101" s="88" t="s">
        <v>252</v>
      </c>
    </row>
    <row r="102" spans="1:16" ht="12.75">
      <c r="A102" s="86" t="s">
        <v>158</v>
      </c>
      <c r="B102" s="87" t="s">
        <v>159</v>
      </c>
      <c r="C102" s="101"/>
      <c r="D102" s="101"/>
      <c r="E102" s="101"/>
      <c r="F102" s="101"/>
      <c r="G102" s="101"/>
      <c r="H102" s="101"/>
      <c r="I102" s="101"/>
      <c r="J102" s="101"/>
      <c r="K102" s="101"/>
      <c r="L102" s="121"/>
      <c r="M102" s="101"/>
      <c r="N102" s="123"/>
      <c r="O102" s="123"/>
      <c r="P102" s="88" t="s">
        <v>252</v>
      </c>
    </row>
    <row r="103" spans="1:16" ht="12.75">
      <c r="A103" s="86" t="s">
        <v>253</v>
      </c>
      <c r="B103" s="87" t="s">
        <v>254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21"/>
      <c r="M103" s="101"/>
      <c r="N103" s="123"/>
      <c r="O103" s="123"/>
      <c r="P103" s="88" t="s">
        <v>252</v>
      </c>
    </row>
    <row r="104" spans="1:16" ht="12.75">
      <c r="A104" s="86"/>
      <c r="B104" s="87"/>
      <c r="C104" s="101"/>
      <c r="D104" s="101"/>
      <c r="E104" s="101"/>
      <c r="F104" s="101"/>
      <c r="G104" s="101"/>
      <c r="H104" s="101"/>
      <c r="I104" s="101"/>
      <c r="J104" s="101"/>
      <c r="K104" s="101"/>
      <c r="L104" s="121"/>
      <c r="M104" s="101"/>
      <c r="N104" s="123"/>
      <c r="O104" s="123"/>
      <c r="P104" s="88"/>
    </row>
    <row r="105" spans="1:16" s="1" customFormat="1" ht="12.75">
      <c r="A105" s="83"/>
      <c r="B105" s="84"/>
      <c r="C105" s="133"/>
      <c r="D105" s="133"/>
      <c r="E105" s="133"/>
      <c r="F105" s="133"/>
      <c r="G105" s="133"/>
      <c r="H105" s="133"/>
      <c r="I105" s="133"/>
      <c r="J105" s="133"/>
      <c r="K105" s="133"/>
      <c r="L105" s="132"/>
      <c r="M105" s="133"/>
      <c r="N105" s="110"/>
      <c r="O105" s="110"/>
      <c r="P105" s="85"/>
    </row>
    <row r="106" spans="1:16" ht="13.5" thickBot="1">
      <c r="A106" s="95"/>
      <c r="B106" s="91"/>
      <c r="C106" s="102"/>
      <c r="D106" s="102"/>
      <c r="E106" s="102"/>
      <c r="F106" s="102"/>
      <c r="G106" s="102"/>
      <c r="H106" s="102"/>
      <c r="I106" s="102"/>
      <c r="J106" s="102"/>
      <c r="K106" s="102"/>
      <c r="L106" s="122"/>
      <c r="M106" s="102"/>
      <c r="N106" s="124"/>
      <c r="O106" s="124"/>
      <c r="P106" s="92"/>
    </row>
    <row r="107" spans="3:13" ht="12.75"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3:13" ht="12.75"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3:13" ht="12.75"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3:13" ht="12.75"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3:13" ht="12.75"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3:13" ht="12.75"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3:13" ht="12.75"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3:13" ht="12.75"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3:13" ht="12.75"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</sheetData>
  <sheetProtection/>
  <printOptions/>
  <pageMargins left="0.5" right="0.5" top="0.75" bottom="0.75" header="0.5" footer="0.5"/>
  <pageSetup fitToHeight="1" fitToWidth="1" horizontalDpi="600" verticalDpi="600" orientation="landscape" paperSize="17" scale="39" r:id="rId1"/>
  <headerFooter alignWithMargins="0">
    <oddHeader>&amp;CThe Magnetics Committee, PSMA&amp;Rwww.psma.com</oddHeader>
    <oddFooter>&amp;L&amp;F&amp;C&amp;D&amp;R&amp;A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pane ySplit="1" topLeftCell="A17" activePane="bottomLeft" state="frozen"/>
      <selection pane="topLeft" activeCell="B28" sqref="B28"/>
      <selection pane="bottomLeft" activeCell="M49" sqref="M49"/>
    </sheetView>
  </sheetViews>
  <sheetFormatPr defaultColWidth="9.140625" defaultRowHeight="12.75"/>
  <cols>
    <col min="1" max="6" width="7.57421875" style="0" customWidth="1"/>
    <col min="7" max="7" width="15.57421875" style="0" customWidth="1"/>
    <col min="8" max="15" width="7.7109375" style="62" customWidth="1"/>
    <col min="16" max="16" width="27.8515625" style="0" customWidth="1"/>
  </cols>
  <sheetData>
    <row r="1" spans="1:15" s="1" customFormat="1" ht="12.75">
      <c r="A1" s="1" t="s">
        <v>290</v>
      </c>
      <c r="F1" s="1" t="str">
        <f>Introduction!C1</f>
        <v>Release 1</v>
      </c>
      <c r="H1" s="74">
        <f>Introduction!E1</f>
        <v>37914</v>
      </c>
      <c r="I1" s="75"/>
      <c r="J1" s="75"/>
      <c r="K1" s="75"/>
      <c r="L1" s="75"/>
      <c r="M1" s="75"/>
      <c r="N1" s="75"/>
      <c r="O1" s="75"/>
    </row>
    <row r="2" ht="13.5" thickBot="1">
      <c r="A2" s="1"/>
    </row>
    <row r="3" spans="1:15" ht="15" customHeight="1">
      <c r="A3" s="182" t="s">
        <v>66</v>
      </c>
      <c r="B3" s="183"/>
      <c r="C3" s="183"/>
      <c r="D3" s="183"/>
      <c r="E3" s="183"/>
      <c r="F3" s="184"/>
      <c r="G3" s="4" t="s">
        <v>67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6">
        <v>8</v>
      </c>
    </row>
    <row r="4" spans="1:15" ht="12" customHeight="1">
      <c r="A4" s="7"/>
      <c r="B4" s="8"/>
      <c r="C4" s="8"/>
      <c r="D4" s="8"/>
      <c r="E4" s="8"/>
      <c r="F4" s="9"/>
      <c r="G4" s="10" t="s">
        <v>68</v>
      </c>
      <c r="H4" s="11" t="s">
        <v>69</v>
      </c>
      <c r="I4" s="11" t="s">
        <v>70</v>
      </c>
      <c r="J4" s="11" t="s">
        <v>71</v>
      </c>
      <c r="K4" s="11" t="s">
        <v>72</v>
      </c>
      <c r="L4" s="11" t="s">
        <v>73</v>
      </c>
      <c r="M4" s="11" t="s">
        <v>70</v>
      </c>
      <c r="N4" s="11"/>
      <c r="O4" s="12"/>
    </row>
    <row r="5" spans="1:15" ht="12" customHeight="1">
      <c r="A5" s="7"/>
      <c r="B5" s="8"/>
      <c r="C5" s="8"/>
      <c r="D5" s="8"/>
      <c r="E5" s="8"/>
      <c r="F5" s="9"/>
      <c r="G5" s="13" t="s">
        <v>74</v>
      </c>
      <c r="H5" s="14" t="s">
        <v>75</v>
      </c>
      <c r="I5" s="14" t="s">
        <v>76</v>
      </c>
      <c r="J5" s="14" t="s">
        <v>77</v>
      </c>
      <c r="K5" s="14" t="s">
        <v>78</v>
      </c>
      <c r="L5" s="14" t="s">
        <v>79</v>
      </c>
      <c r="M5" s="14" t="s">
        <v>80</v>
      </c>
      <c r="N5" s="15"/>
      <c r="O5" s="16"/>
    </row>
    <row r="6" spans="1:15" ht="12" customHeight="1">
      <c r="A6" s="7"/>
      <c r="B6" s="8"/>
      <c r="C6" s="8"/>
      <c r="D6" s="8"/>
      <c r="E6" s="8"/>
      <c r="F6" s="9"/>
      <c r="G6" s="13" t="s">
        <v>81</v>
      </c>
      <c r="H6" s="15">
        <v>32</v>
      </c>
      <c r="I6" s="15">
        <v>28</v>
      </c>
      <c r="J6" s="15">
        <v>32</v>
      </c>
      <c r="K6" s="15">
        <v>28</v>
      </c>
      <c r="L6" s="15">
        <v>24</v>
      </c>
      <c r="M6" s="15">
        <v>28</v>
      </c>
      <c r="N6" s="15"/>
      <c r="O6" s="16"/>
    </row>
    <row r="7" spans="1:15" ht="12" customHeight="1">
      <c r="A7" s="7"/>
      <c r="B7" s="8"/>
      <c r="C7" s="8"/>
      <c r="D7" s="8"/>
      <c r="E7" s="8"/>
      <c r="F7" s="9"/>
      <c r="G7" s="13" t="s">
        <v>82</v>
      </c>
      <c r="H7" s="15" t="s">
        <v>83</v>
      </c>
      <c r="I7" s="15" t="s">
        <v>84</v>
      </c>
      <c r="J7" s="15"/>
      <c r="K7" s="15"/>
      <c r="L7" s="15"/>
      <c r="M7" s="15" t="s">
        <v>84</v>
      </c>
      <c r="N7" s="15"/>
      <c r="O7" s="16"/>
    </row>
    <row r="8" spans="1:15" ht="12" customHeight="1">
      <c r="A8" s="7"/>
      <c r="B8" s="8"/>
      <c r="C8" s="8"/>
      <c r="D8" s="8"/>
      <c r="E8" s="8"/>
      <c r="F8" s="9"/>
      <c r="G8" s="13" t="s">
        <v>85</v>
      </c>
      <c r="H8" s="15">
        <v>8</v>
      </c>
      <c r="I8" s="15">
        <v>27</v>
      </c>
      <c r="J8" s="15">
        <v>50</v>
      </c>
      <c r="K8" s="15">
        <v>34</v>
      </c>
      <c r="L8" s="15">
        <v>7</v>
      </c>
      <c r="M8" s="15">
        <v>27</v>
      </c>
      <c r="N8" s="15"/>
      <c r="O8" s="16"/>
    </row>
    <row r="9" spans="1:22" ht="12" customHeight="1">
      <c r="A9" s="7"/>
      <c r="B9" s="8"/>
      <c r="C9" s="8"/>
      <c r="D9" s="8"/>
      <c r="E9" s="8"/>
      <c r="F9" s="9"/>
      <c r="G9" s="13" t="s">
        <v>86</v>
      </c>
      <c r="H9" s="15" t="s">
        <v>87</v>
      </c>
      <c r="I9" s="15" t="s">
        <v>87</v>
      </c>
      <c r="J9" s="15" t="s">
        <v>87</v>
      </c>
      <c r="K9" s="15">
        <v>17</v>
      </c>
      <c r="L9" s="15" t="s">
        <v>87</v>
      </c>
      <c r="M9" s="15" t="s">
        <v>87</v>
      </c>
      <c r="N9" s="15"/>
      <c r="O9" s="16"/>
      <c r="Q9" s="17"/>
      <c r="R9" s="17"/>
      <c r="S9" s="17"/>
      <c r="T9" s="17"/>
      <c r="U9" s="17"/>
      <c r="V9" s="17"/>
    </row>
    <row r="10" spans="1:22" ht="12" customHeight="1">
      <c r="A10" s="7"/>
      <c r="B10" s="8"/>
      <c r="C10" s="8"/>
      <c r="D10" s="8"/>
      <c r="E10" s="8"/>
      <c r="F10" s="9"/>
      <c r="G10" s="13" t="s">
        <v>88</v>
      </c>
      <c r="H10" s="15"/>
      <c r="I10" s="15"/>
      <c r="J10" s="15"/>
      <c r="K10" s="15"/>
      <c r="L10" s="15"/>
      <c r="M10" s="15"/>
      <c r="N10" s="15"/>
      <c r="O10" s="16"/>
      <c r="Q10" s="17"/>
      <c r="R10" s="17"/>
      <c r="S10" s="17"/>
      <c r="T10" s="17"/>
      <c r="U10" s="17"/>
      <c r="V10" s="17"/>
    </row>
    <row r="11" spans="1:22" ht="12" customHeight="1">
      <c r="A11" s="7"/>
      <c r="B11" s="8"/>
      <c r="C11" s="8"/>
      <c r="D11" s="8"/>
      <c r="E11" s="8"/>
      <c r="F11" s="9"/>
      <c r="G11" s="13" t="s">
        <v>89</v>
      </c>
      <c r="H11" s="15"/>
      <c r="I11" s="15"/>
      <c r="J11" s="15"/>
      <c r="K11" s="15"/>
      <c r="L11" s="15"/>
      <c r="M11" s="15"/>
      <c r="N11" s="15"/>
      <c r="O11" s="16"/>
      <c r="Q11" s="17"/>
      <c r="R11" s="17"/>
      <c r="S11" s="17"/>
      <c r="T11" s="17"/>
      <c r="U11" s="17"/>
      <c r="V11" s="17"/>
    </row>
    <row r="12" spans="1:22" ht="12" customHeight="1">
      <c r="A12" s="7"/>
      <c r="B12" s="8"/>
      <c r="C12" s="8"/>
      <c r="D12" s="8"/>
      <c r="E12" s="8"/>
      <c r="F12" s="9"/>
      <c r="G12" s="13" t="s">
        <v>90</v>
      </c>
      <c r="H12" s="15">
        <v>8</v>
      </c>
      <c r="I12" s="15">
        <v>27</v>
      </c>
      <c r="J12" s="15">
        <v>50</v>
      </c>
      <c r="K12" s="15">
        <v>34</v>
      </c>
      <c r="L12" s="15">
        <v>7</v>
      </c>
      <c r="M12" s="15">
        <v>27</v>
      </c>
      <c r="N12" s="15"/>
      <c r="O12" s="16"/>
      <c r="Q12" s="17"/>
      <c r="R12" s="17"/>
      <c r="S12" s="17"/>
      <c r="T12" s="17"/>
      <c r="U12" s="17"/>
      <c r="V12" s="17"/>
    </row>
    <row r="13" spans="1:22" ht="12" customHeight="1">
      <c r="A13" s="7"/>
      <c r="B13" s="8"/>
      <c r="C13" s="8"/>
      <c r="D13" s="8"/>
      <c r="E13" s="8"/>
      <c r="F13" s="9"/>
      <c r="G13" s="13" t="s">
        <v>91</v>
      </c>
      <c r="H13" s="15"/>
      <c r="I13" s="15"/>
      <c r="J13" s="15"/>
      <c r="K13" s="15"/>
      <c r="L13" s="15"/>
      <c r="M13" s="15"/>
      <c r="N13" s="15"/>
      <c r="O13" s="16"/>
      <c r="Q13" s="17"/>
      <c r="R13" s="17"/>
      <c r="S13" s="17"/>
      <c r="T13" s="17"/>
      <c r="U13" s="17"/>
      <c r="V13" s="17"/>
    </row>
    <row r="14" spans="1:22" ht="12" customHeight="1">
      <c r="A14" s="7"/>
      <c r="B14" s="8"/>
      <c r="C14" s="8"/>
      <c r="D14" s="8"/>
      <c r="E14" s="8"/>
      <c r="F14" s="9"/>
      <c r="G14" s="13" t="s">
        <v>92</v>
      </c>
      <c r="H14" s="15"/>
      <c r="I14" s="15"/>
      <c r="J14" s="15"/>
      <c r="K14" s="15"/>
      <c r="L14" s="15"/>
      <c r="M14" s="15"/>
      <c r="N14" s="15"/>
      <c r="O14" s="16"/>
      <c r="Q14" s="17"/>
      <c r="R14" s="17"/>
      <c r="S14" s="17"/>
      <c r="T14" s="17"/>
      <c r="U14" s="17"/>
      <c r="V14" s="17"/>
    </row>
    <row r="15" spans="1:22" ht="12" customHeight="1">
      <c r="A15" s="7"/>
      <c r="B15" s="8"/>
      <c r="C15" s="8"/>
      <c r="D15" s="8"/>
      <c r="E15" s="8"/>
      <c r="F15" s="9"/>
      <c r="G15" s="13" t="s">
        <v>93</v>
      </c>
      <c r="H15" s="15"/>
      <c r="I15" s="15"/>
      <c r="J15" s="15"/>
      <c r="K15" s="15"/>
      <c r="L15" s="15"/>
      <c r="M15" s="15"/>
      <c r="N15" s="15"/>
      <c r="O15" s="16"/>
      <c r="Q15" s="18"/>
      <c r="R15" s="18"/>
      <c r="S15" s="18"/>
      <c r="T15" s="18"/>
      <c r="U15" s="18"/>
      <c r="V15" s="18"/>
    </row>
    <row r="16" spans="1:22" ht="12" customHeight="1">
      <c r="A16" s="7" t="s">
        <v>94</v>
      </c>
      <c r="B16" s="19" t="s">
        <v>95</v>
      </c>
      <c r="C16" s="19"/>
      <c r="D16" s="19"/>
      <c r="E16" s="19"/>
      <c r="F16" s="20"/>
      <c r="G16" s="13" t="s">
        <v>96</v>
      </c>
      <c r="H16" s="15"/>
      <c r="I16" s="15"/>
      <c r="J16" s="15"/>
      <c r="K16" s="15"/>
      <c r="L16" s="15"/>
      <c r="M16" s="15"/>
      <c r="N16" s="15"/>
      <c r="O16" s="16"/>
      <c r="Q16" s="21"/>
      <c r="R16" s="22"/>
      <c r="S16" s="22"/>
      <c r="T16" s="22"/>
      <c r="U16" s="22"/>
      <c r="V16" s="22"/>
    </row>
    <row r="17" spans="1:22" ht="12" customHeight="1">
      <c r="A17" s="23" t="s">
        <v>97</v>
      </c>
      <c r="B17" s="19"/>
      <c r="C17" s="19"/>
      <c r="D17" s="19"/>
      <c r="E17" s="19"/>
      <c r="F17" s="20"/>
      <c r="G17" s="13" t="s">
        <v>98</v>
      </c>
      <c r="H17" s="15"/>
      <c r="I17" s="15"/>
      <c r="J17" s="15"/>
      <c r="K17" s="15"/>
      <c r="L17" s="15"/>
      <c r="M17" s="15"/>
      <c r="N17" s="15"/>
      <c r="O17" s="16"/>
      <c r="Q17" s="22"/>
      <c r="R17" s="22"/>
      <c r="S17" s="22"/>
      <c r="T17" s="22"/>
      <c r="U17" s="22"/>
      <c r="V17" s="22"/>
    </row>
    <row r="18" spans="1:22" ht="12" customHeight="1">
      <c r="A18" s="23" t="s">
        <v>99</v>
      </c>
      <c r="B18" s="8"/>
      <c r="C18" s="8"/>
      <c r="D18" s="8"/>
      <c r="E18" s="19"/>
      <c r="F18" s="20"/>
      <c r="G18" s="13" t="s">
        <v>100</v>
      </c>
      <c r="H18" s="15"/>
      <c r="I18" s="15"/>
      <c r="J18" s="15"/>
      <c r="K18" s="15"/>
      <c r="L18" s="15"/>
      <c r="M18" s="15"/>
      <c r="N18" s="15"/>
      <c r="O18" s="16"/>
      <c r="Q18" s="22"/>
      <c r="R18" s="22"/>
      <c r="S18" s="22"/>
      <c r="T18" s="22"/>
      <c r="U18" s="22"/>
      <c r="V18" s="22"/>
    </row>
    <row r="19" spans="1:22" ht="12" customHeight="1">
      <c r="A19" s="23" t="s">
        <v>101</v>
      </c>
      <c r="B19" s="8"/>
      <c r="C19" s="8"/>
      <c r="D19" s="8"/>
      <c r="E19" s="8"/>
      <c r="F19" s="9"/>
      <c r="G19" s="13" t="s">
        <v>102</v>
      </c>
      <c r="H19" s="15">
        <v>0.417</v>
      </c>
      <c r="I19" s="15">
        <v>0.57</v>
      </c>
      <c r="J19" s="15">
        <v>0.305</v>
      </c>
      <c r="K19" s="15">
        <v>0.376</v>
      </c>
      <c r="L19" s="15">
        <v>0.581</v>
      </c>
      <c r="M19" s="15">
        <v>0.57</v>
      </c>
      <c r="N19" s="15"/>
      <c r="O19" s="16"/>
      <c r="Q19" s="22"/>
      <c r="R19" s="22"/>
      <c r="S19" s="22"/>
      <c r="T19" s="22"/>
      <c r="U19" s="22"/>
      <c r="V19" s="22"/>
    </row>
    <row r="20" spans="1:22" ht="12" customHeight="1">
      <c r="A20" s="7"/>
      <c r="B20" s="8"/>
      <c r="C20" s="8"/>
      <c r="D20" s="8"/>
      <c r="E20" s="8"/>
      <c r="F20" s="9"/>
      <c r="G20" s="13" t="s">
        <v>103</v>
      </c>
      <c r="H20" s="15">
        <f>SUM(H19:M19)</f>
        <v>2.8189999999999995</v>
      </c>
      <c r="I20" s="24"/>
      <c r="J20" s="24"/>
      <c r="K20" s="25"/>
      <c r="L20" s="25"/>
      <c r="M20" s="25"/>
      <c r="N20" s="25"/>
      <c r="O20" s="26"/>
      <c r="Q20" s="22"/>
      <c r="R20" s="22"/>
      <c r="S20" s="22"/>
      <c r="T20" s="22"/>
      <c r="U20" s="22"/>
      <c r="V20" s="22"/>
    </row>
    <row r="21" spans="1:22" ht="15" customHeight="1">
      <c r="A21" s="185" t="s">
        <v>104</v>
      </c>
      <c r="B21" s="186"/>
      <c r="C21" s="186"/>
      <c r="D21" s="186"/>
      <c r="E21" s="186"/>
      <c r="F21" s="187"/>
      <c r="G21" s="188" t="s">
        <v>105</v>
      </c>
      <c r="H21" s="189"/>
      <c r="I21" s="190"/>
      <c r="J21" s="191" t="s">
        <v>106</v>
      </c>
      <c r="K21" s="186"/>
      <c r="L21" s="186"/>
      <c r="M21" s="186"/>
      <c r="N21" s="186"/>
      <c r="O21" s="192"/>
      <c r="Q21" s="27"/>
      <c r="R21" s="27"/>
      <c r="S21" s="27"/>
      <c r="T21" s="27"/>
      <c r="U21" s="27"/>
      <c r="V21" s="27"/>
    </row>
    <row r="22" spans="1:22" ht="10.5" customHeight="1">
      <c r="A22" s="172" t="s">
        <v>107</v>
      </c>
      <c r="B22" s="173"/>
      <c r="C22" s="173"/>
      <c r="D22" s="173"/>
      <c r="E22" s="173"/>
      <c r="F22" s="174"/>
      <c r="G22" s="144" t="s">
        <v>108</v>
      </c>
      <c r="H22" s="145"/>
      <c r="I22" s="145"/>
      <c r="J22" s="175" t="s">
        <v>109</v>
      </c>
      <c r="K22" s="176"/>
      <c r="L22" s="176"/>
      <c r="M22" s="176"/>
      <c r="N22" s="176"/>
      <c r="O22" s="177"/>
      <c r="Q22" s="27"/>
      <c r="R22" s="27"/>
      <c r="S22" s="27"/>
      <c r="T22" s="27"/>
      <c r="U22" s="27"/>
      <c r="V22" s="27"/>
    </row>
    <row r="23" spans="1:22" ht="10.5" customHeight="1">
      <c r="A23" s="7"/>
      <c r="B23" s="8"/>
      <c r="C23" s="8"/>
      <c r="D23" s="19" t="s">
        <v>110</v>
      </c>
      <c r="E23" s="8"/>
      <c r="F23" s="9"/>
      <c r="G23" s="28" t="s">
        <v>111</v>
      </c>
      <c r="H23" s="15" t="s">
        <v>112</v>
      </c>
      <c r="I23" s="15" t="s">
        <v>113</v>
      </c>
      <c r="J23" s="178"/>
      <c r="K23" s="176"/>
      <c r="L23" s="176"/>
      <c r="M23" s="176"/>
      <c r="N23" s="176"/>
      <c r="O23" s="177"/>
      <c r="Q23" s="29"/>
      <c r="R23" s="29"/>
      <c r="S23" s="29"/>
      <c r="T23" s="27"/>
      <c r="U23" s="27"/>
      <c r="V23" s="27"/>
    </row>
    <row r="24" spans="1:22" ht="10.5" customHeight="1">
      <c r="A24" s="7"/>
      <c r="B24" s="8"/>
      <c r="C24" s="8"/>
      <c r="D24" s="8"/>
      <c r="E24" s="8"/>
      <c r="F24" s="9"/>
      <c r="G24" s="30"/>
      <c r="H24" s="15"/>
      <c r="I24" s="15"/>
      <c r="J24" s="179" t="s">
        <v>114</v>
      </c>
      <c r="K24" s="180"/>
      <c r="L24" s="180"/>
      <c r="M24" s="180"/>
      <c r="N24" s="180"/>
      <c r="O24" s="181"/>
      <c r="P24" s="31"/>
      <c r="Q24" s="32"/>
      <c r="R24" s="32"/>
      <c r="S24" s="32"/>
      <c r="T24" s="32"/>
      <c r="U24" s="32"/>
      <c r="V24" s="32"/>
    </row>
    <row r="25" spans="1:22" ht="10.5" customHeight="1">
      <c r="A25" s="7"/>
      <c r="B25" s="8"/>
      <c r="C25" s="8"/>
      <c r="D25" s="8"/>
      <c r="E25" s="8"/>
      <c r="F25" s="9"/>
      <c r="G25" s="33"/>
      <c r="H25" s="34"/>
      <c r="I25" s="34"/>
      <c r="J25" s="179"/>
      <c r="K25" s="180"/>
      <c r="L25" s="180"/>
      <c r="M25" s="180"/>
      <c r="N25" s="180"/>
      <c r="O25" s="181"/>
      <c r="P25" s="35"/>
      <c r="Q25" s="36"/>
      <c r="R25" s="36"/>
      <c r="S25" s="36"/>
      <c r="T25" s="36"/>
      <c r="U25" s="36"/>
      <c r="V25" s="36"/>
    </row>
    <row r="26" spans="1:22" ht="10.5" customHeight="1">
      <c r="A26" s="7"/>
      <c r="B26" s="8"/>
      <c r="C26" s="8"/>
      <c r="D26" s="8"/>
      <c r="E26" s="8"/>
      <c r="F26" s="9"/>
      <c r="G26" s="33"/>
      <c r="H26" s="34"/>
      <c r="I26" s="34"/>
      <c r="J26" s="179"/>
      <c r="K26" s="180"/>
      <c r="L26" s="180"/>
      <c r="M26" s="180"/>
      <c r="N26" s="180"/>
      <c r="O26" s="181"/>
      <c r="P26" s="37"/>
      <c r="Q26" s="27"/>
      <c r="R26" s="27"/>
      <c r="S26" s="27"/>
      <c r="T26" s="27"/>
      <c r="U26" s="27"/>
      <c r="V26" s="27"/>
    </row>
    <row r="27" spans="1:22" ht="10.5" customHeight="1">
      <c r="A27" s="7"/>
      <c r="B27" s="8"/>
      <c r="C27" s="8"/>
      <c r="D27" s="8"/>
      <c r="E27" s="8"/>
      <c r="F27" s="9"/>
      <c r="G27" s="144" t="s">
        <v>115</v>
      </c>
      <c r="H27" s="145"/>
      <c r="I27" s="145"/>
      <c r="J27" s="179"/>
      <c r="K27" s="180"/>
      <c r="L27" s="180"/>
      <c r="M27" s="180"/>
      <c r="N27" s="180"/>
      <c r="O27" s="181"/>
      <c r="P27" s="37"/>
      <c r="Q27" s="38"/>
      <c r="R27" s="39"/>
      <c r="S27" s="39"/>
      <c r="T27" s="39"/>
      <c r="U27" s="39"/>
      <c r="V27" s="39"/>
    </row>
    <row r="28" spans="1:22" ht="18" customHeight="1">
      <c r="A28" s="7"/>
      <c r="B28" s="8"/>
      <c r="C28" s="8"/>
      <c r="D28" s="8"/>
      <c r="E28" s="8"/>
      <c r="F28" s="9"/>
      <c r="G28" s="28" t="s">
        <v>111</v>
      </c>
      <c r="H28" s="15" t="s">
        <v>116</v>
      </c>
      <c r="I28" s="15" t="s">
        <v>113</v>
      </c>
      <c r="J28" s="179"/>
      <c r="K28" s="180"/>
      <c r="L28" s="180"/>
      <c r="M28" s="180"/>
      <c r="N28" s="180"/>
      <c r="O28" s="181"/>
      <c r="P28" s="37"/>
      <c r="Q28" s="39"/>
      <c r="R28" s="39"/>
      <c r="S28" s="39"/>
      <c r="T28" s="39"/>
      <c r="U28" s="39"/>
      <c r="V28" s="39"/>
    </row>
    <row r="29" spans="1:22" ht="10.5" customHeight="1">
      <c r="A29" s="7"/>
      <c r="B29" s="8"/>
      <c r="C29" s="8"/>
      <c r="D29" s="8"/>
      <c r="E29" s="8"/>
      <c r="F29" s="9"/>
      <c r="G29" s="33"/>
      <c r="H29" s="34"/>
      <c r="I29" s="34"/>
      <c r="J29" s="179"/>
      <c r="K29" s="180"/>
      <c r="L29" s="180"/>
      <c r="M29" s="180"/>
      <c r="N29" s="180"/>
      <c r="O29" s="181"/>
      <c r="P29" s="37"/>
      <c r="Q29" s="39"/>
      <c r="R29" s="39"/>
      <c r="S29" s="39"/>
      <c r="T29" s="39"/>
      <c r="U29" s="39"/>
      <c r="V29" s="39"/>
    </row>
    <row r="30" spans="1:22" ht="10.5" customHeight="1">
      <c r="A30" s="7"/>
      <c r="B30" s="8"/>
      <c r="C30" s="8"/>
      <c r="D30" s="8"/>
      <c r="E30" s="8"/>
      <c r="F30" s="9"/>
      <c r="G30" s="33"/>
      <c r="H30" s="34"/>
      <c r="I30" s="34"/>
      <c r="J30" s="163"/>
      <c r="K30" s="164"/>
      <c r="L30" s="164"/>
      <c r="M30" s="164"/>
      <c r="N30" s="164"/>
      <c r="O30" s="165"/>
      <c r="P30" s="37"/>
      <c r="Q30" s="39"/>
      <c r="R30" s="39"/>
      <c r="S30" s="39"/>
      <c r="T30" s="39"/>
      <c r="U30" s="39"/>
      <c r="V30" s="39"/>
    </row>
    <row r="31" spans="1:22" ht="10.5" customHeight="1">
      <c r="A31" s="7"/>
      <c r="B31" s="8"/>
      <c r="C31" s="8"/>
      <c r="D31" s="8"/>
      <c r="E31" s="8"/>
      <c r="F31" s="9"/>
      <c r="G31" s="33"/>
      <c r="H31" s="34"/>
      <c r="I31" s="34"/>
      <c r="J31" s="147" t="s">
        <v>293</v>
      </c>
      <c r="K31" s="166"/>
      <c r="L31" s="166"/>
      <c r="M31" s="166"/>
      <c r="N31" s="166"/>
      <c r="O31" s="167"/>
      <c r="P31" s="40"/>
      <c r="Q31" s="39"/>
      <c r="R31" s="39"/>
      <c r="S31" s="39"/>
      <c r="T31" s="39"/>
      <c r="U31" s="39"/>
      <c r="V31" s="39"/>
    </row>
    <row r="32" spans="1:22" ht="10.5" customHeight="1">
      <c r="A32" s="7"/>
      <c r="B32" s="8"/>
      <c r="C32" s="8"/>
      <c r="D32" s="8"/>
      <c r="E32" s="8"/>
      <c r="F32" s="9"/>
      <c r="G32" s="144" t="s">
        <v>117</v>
      </c>
      <c r="H32" s="145"/>
      <c r="I32" s="145"/>
      <c r="J32" s="168"/>
      <c r="K32" s="166"/>
      <c r="L32" s="166"/>
      <c r="M32" s="166"/>
      <c r="N32" s="166"/>
      <c r="O32" s="167"/>
      <c r="P32" s="41"/>
      <c r="Q32" s="39"/>
      <c r="R32" s="39"/>
      <c r="S32" s="39"/>
      <c r="T32" s="39"/>
      <c r="U32" s="39"/>
      <c r="V32" s="39"/>
    </row>
    <row r="33" spans="1:22" ht="10.5" customHeight="1">
      <c r="A33" s="7"/>
      <c r="B33" s="8"/>
      <c r="C33" s="8"/>
      <c r="D33" s="8"/>
      <c r="E33" s="8"/>
      <c r="F33" s="9"/>
      <c r="G33" s="28" t="s">
        <v>111</v>
      </c>
      <c r="H33" s="15" t="s">
        <v>112</v>
      </c>
      <c r="I33" s="15" t="s">
        <v>113</v>
      </c>
      <c r="J33" s="168"/>
      <c r="K33" s="166"/>
      <c r="L33" s="166"/>
      <c r="M33" s="166"/>
      <c r="N33" s="166"/>
      <c r="O33" s="167"/>
      <c r="P33" s="41"/>
      <c r="Q33" s="39"/>
      <c r="R33" s="39"/>
      <c r="S33" s="39"/>
      <c r="T33" s="39"/>
      <c r="U33" s="39"/>
      <c r="V33" s="39"/>
    </row>
    <row r="34" spans="1:21" ht="10.5" customHeight="1">
      <c r="A34" s="7"/>
      <c r="B34" s="8"/>
      <c r="C34" s="8"/>
      <c r="D34" s="8"/>
      <c r="E34" s="8"/>
      <c r="F34" s="9"/>
      <c r="G34" s="33"/>
      <c r="H34" s="34"/>
      <c r="I34" s="34"/>
      <c r="J34" s="169"/>
      <c r="K34" s="170"/>
      <c r="L34" s="170"/>
      <c r="M34" s="170"/>
      <c r="N34" s="170"/>
      <c r="O34" s="171"/>
      <c r="P34" s="37"/>
      <c r="Q34" s="37"/>
      <c r="R34" s="37"/>
      <c r="S34" s="37"/>
      <c r="T34" s="37"/>
      <c r="U34" s="37"/>
    </row>
    <row r="35" spans="1:21" ht="10.5" customHeight="1">
      <c r="A35" s="7"/>
      <c r="B35" s="8"/>
      <c r="C35" s="8"/>
      <c r="D35" s="8"/>
      <c r="E35" s="8"/>
      <c r="F35" s="9"/>
      <c r="G35" s="33"/>
      <c r="H35" s="34"/>
      <c r="I35" s="34"/>
      <c r="J35" s="147" t="s">
        <v>118</v>
      </c>
      <c r="K35" s="148"/>
      <c r="L35" s="148"/>
      <c r="M35" s="148"/>
      <c r="N35" s="148"/>
      <c r="O35" s="149"/>
      <c r="P35" s="40"/>
      <c r="Q35" s="41"/>
      <c r="R35" s="41"/>
      <c r="S35" s="41"/>
      <c r="T35" s="41"/>
      <c r="U35" s="41"/>
    </row>
    <row r="36" spans="1:21" ht="10.5" customHeight="1">
      <c r="A36" s="7"/>
      <c r="B36" s="8"/>
      <c r="C36" s="8"/>
      <c r="D36" s="8"/>
      <c r="E36" s="8"/>
      <c r="F36" s="9"/>
      <c r="G36" s="33"/>
      <c r="H36" s="34"/>
      <c r="I36" s="34"/>
      <c r="J36" s="150"/>
      <c r="K36" s="148"/>
      <c r="L36" s="148"/>
      <c r="M36" s="148"/>
      <c r="N36" s="148"/>
      <c r="O36" s="149"/>
      <c r="P36" s="41"/>
      <c r="Q36" s="41"/>
      <c r="R36" s="41"/>
      <c r="S36" s="41"/>
      <c r="T36" s="41"/>
      <c r="U36" s="41"/>
    </row>
    <row r="37" spans="1:21" ht="10.5" customHeight="1">
      <c r="A37" s="7"/>
      <c r="B37" s="8"/>
      <c r="C37" s="8"/>
      <c r="D37" s="8"/>
      <c r="E37" s="8"/>
      <c r="F37" s="9"/>
      <c r="G37" s="144" t="s">
        <v>119</v>
      </c>
      <c r="H37" s="145"/>
      <c r="I37" s="145"/>
      <c r="J37" s="150"/>
      <c r="K37" s="148"/>
      <c r="L37" s="148"/>
      <c r="M37" s="148"/>
      <c r="N37" s="148"/>
      <c r="O37" s="149"/>
      <c r="P37" s="41"/>
      <c r="Q37" s="41"/>
      <c r="R37" s="41"/>
      <c r="S37" s="41"/>
      <c r="T37" s="41"/>
      <c r="U37" s="41"/>
    </row>
    <row r="38" spans="1:21" ht="10.5" customHeight="1" thickBot="1">
      <c r="A38" s="42" t="s">
        <v>120</v>
      </c>
      <c r="B38" s="43"/>
      <c r="C38" s="43"/>
      <c r="D38" s="43"/>
      <c r="E38" s="43"/>
      <c r="F38" s="44"/>
      <c r="G38" s="28" t="s">
        <v>121</v>
      </c>
      <c r="H38" s="15" t="s">
        <v>112</v>
      </c>
      <c r="I38" s="15" t="s">
        <v>113</v>
      </c>
      <c r="J38" s="151"/>
      <c r="K38" s="152"/>
      <c r="L38" s="152"/>
      <c r="M38" s="152"/>
      <c r="N38" s="152"/>
      <c r="O38" s="153"/>
      <c r="P38" s="41"/>
      <c r="Q38" s="41"/>
      <c r="R38" s="41"/>
      <c r="S38" s="41"/>
      <c r="T38" s="41"/>
      <c r="U38" s="41"/>
    </row>
    <row r="39" spans="1:15" ht="10.5" customHeight="1">
      <c r="A39" s="45" t="s">
        <v>122</v>
      </c>
      <c r="B39" s="76">
        <f>C39*25.4</f>
        <v>25.145999999999997</v>
      </c>
      <c r="C39" s="77">
        <v>0.99</v>
      </c>
      <c r="D39" s="46" t="s">
        <v>123</v>
      </c>
      <c r="E39" s="76">
        <f>F39*25.4</f>
        <v>3.8099999999999996</v>
      </c>
      <c r="F39" s="77">
        <v>0.15</v>
      </c>
      <c r="G39" s="28"/>
      <c r="H39" s="15"/>
      <c r="I39" s="47"/>
      <c r="J39" s="154" t="s">
        <v>181</v>
      </c>
      <c r="K39" s="155"/>
      <c r="L39" s="155"/>
      <c r="M39" s="155"/>
      <c r="N39" s="155"/>
      <c r="O39" s="156"/>
    </row>
    <row r="40" spans="1:15" ht="10.5" customHeight="1">
      <c r="A40" s="45" t="s">
        <v>124</v>
      </c>
      <c r="B40" s="76">
        <f aca="true" t="shared" si="0" ref="B40:B45">C40*25.4</f>
        <v>25.526999999999997</v>
      </c>
      <c r="C40" s="77">
        <v>1.005</v>
      </c>
      <c r="D40" s="46" t="s">
        <v>125</v>
      </c>
      <c r="E40" s="76">
        <f>F40*25.4</f>
        <v>5.08</v>
      </c>
      <c r="F40" s="77">
        <v>0.2</v>
      </c>
      <c r="G40" s="28"/>
      <c r="H40" s="15"/>
      <c r="I40" s="47"/>
      <c r="J40" s="157"/>
      <c r="K40" s="158"/>
      <c r="L40" s="158"/>
      <c r="M40" s="158"/>
      <c r="N40" s="158"/>
      <c r="O40" s="159"/>
    </row>
    <row r="41" spans="1:15" ht="10.5" customHeight="1">
      <c r="A41" s="45" t="s">
        <v>126</v>
      </c>
      <c r="B41" s="76">
        <f t="shared" si="0"/>
        <v>27.4828</v>
      </c>
      <c r="C41" s="77">
        <v>1.082</v>
      </c>
      <c r="D41" s="46" t="s">
        <v>127</v>
      </c>
      <c r="E41" s="76">
        <f>F41*25.4</f>
        <v>18.592799999999997</v>
      </c>
      <c r="F41" s="77">
        <v>0.732</v>
      </c>
      <c r="G41" s="33"/>
      <c r="H41" s="15"/>
      <c r="I41" s="47"/>
      <c r="J41" s="160" t="s">
        <v>128</v>
      </c>
      <c r="K41" s="161"/>
      <c r="L41" s="161"/>
      <c r="M41" s="161"/>
      <c r="N41" s="161"/>
      <c r="O41" s="162"/>
    </row>
    <row r="42" spans="1:15" ht="10.5" customHeight="1">
      <c r="A42" s="45" t="s">
        <v>129</v>
      </c>
      <c r="B42" s="76">
        <f t="shared" si="0"/>
        <v>12.014199999999999</v>
      </c>
      <c r="C42" s="77">
        <v>0.473</v>
      </c>
      <c r="D42" s="46" t="s">
        <v>130</v>
      </c>
      <c r="E42" s="76">
        <f>F42*25.4</f>
        <v>16.509999999999998</v>
      </c>
      <c r="F42" s="77">
        <v>0.65</v>
      </c>
      <c r="G42" s="144" t="s">
        <v>131</v>
      </c>
      <c r="H42" s="145"/>
      <c r="I42" s="146"/>
      <c r="J42" s="48" t="s">
        <v>132</v>
      </c>
      <c r="K42" s="49"/>
      <c r="L42" s="49"/>
      <c r="M42" s="50"/>
      <c r="N42" s="50"/>
      <c r="O42" s="51"/>
    </row>
    <row r="43" spans="1:15" ht="10.5" customHeight="1">
      <c r="A43" s="45" t="s">
        <v>133</v>
      </c>
      <c r="B43" s="76">
        <f t="shared" si="0"/>
        <v>9.6774</v>
      </c>
      <c r="C43" s="77">
        <v>0.381</v>
      </c>
      <c r="D43" s="46" t="s">
        <v>134</v>
      </c>
      <c r="E43" s="76">
        <f>F43*25.4</f>
        <v>21.8948</v>
      </c>
      <c r="F43" s="77">
        <v>0.862</v>
      </c>
      <c r="G43" s="28" t="s">
        <v>135</v>
      </c>
      <c r="H43" s="15" t="s">
        <v>136</v>
      </c>
      <c r="I43" s="47" t="s">
        <v>137</v>
      </c>
      <c r="J43" s="48" t="s">
        <v>138</v>
      </c>
      <c r="K43" s="49"/>
      <c r="L43" s="49"/>
      <c r="M43" s="50"/>
      <c r="N43" s="50"/>
      <c r="O43" s="51"/>
    </row>
    <row r="44" spans="1:15" ht="11.25" customHeight="1">
      <c r="A44" s="45" t="s">
        <v>139</v>
      </c>
      <c r="B44" s="76">
        <f t="shared" si="0"/>
        <v>37.465</v>
      </c>
      <c r="C44" s="77">
        <v>1.475</v>
      </c>
      <c r="D44" s="46" t="s">
        <v>140</v>
      </c>
      <c r="E44" s="76">
        <f>(B39-B42)/2</f>
        <v>6.565899999999999</v>
      </c>
      <c r="F44" s="77">
        <f>(C39-C42)/2</f>
        <v>0.2585</v>
      </c>
      <c r="G44" s="28"/>
      <c r="H44" s="15"/>
      <c r="I44" s="47"/>
      <c r="J44" s="48" t="s">
        <v>141</v>
      </c>
      <c r="K44" s="49"/>
      <c r="L44" s="49"/>
      <c r="M44" s="50"/>
      <c r="N44" s="50"/>
      <c r="O44" s="51"/>
    </row>
    <row r="45" spans="1:15" ht="11.25" customHeight="1" thickBot="1">
      <c r="A45" s="52" t="s">
        <v>142</v>
      </c>
      <c r="B45" s="78">
        <f t="shared" si="0"/>
        <v>4.191</v>
      </c>
      <c r="C45" s="79">
        <v>0.165</v>
      </c>
      <c r="D45" s="54"/>
      <c r="E45" s="53"/>
      <c r="F45" s="53"/>
      <c r="G45" s="55"/>
      <c r="H45" s="55"/>
      <c r="I45" s="56"/>
      <c r="J45" s="57" t="s">
        <v>182</v>
      </c>
      <c r="K45" s="58"/>
      <c r="L45" s="58"/>
      <c r="M45" s="59"/>
      <c r="N45" s="59"/>
      <c r="O45" s="60"/>
    </row>
    <row r="46" ht="12.75">
      <c r="A46" s="61" t="s">
        <v>143</v>
      </c>
    </row>
    <row r="47" ht="12.75">
      <c r="A47" s="63" t="s">
        <v>298</v>
      </c>
    </row>
    <row r="48" ht="12.75">
      <c r="A48" s="61" t="s">
        <v>296</v>
      </c>
    </row>
    <row r="49" ht="12.75">
      <c r="A49" s="63" t="s">
        <v>144</v>
      </c>
    </row>
    <row r="50" ht="12.75">
      <c r="A50" s="63" t="s">
        <v>145</v>
      </c>
    </row>
    <row r="51" ht="12.75">
      <c r="A51" s="64" t="s">
        <v>295</v>
      </c>
    </row>
    <row r="52" ht="12.75">
      <c r="A52" s="64" t="s">
        <v>294</v>
      </c>
    </row>
    <row r="53" ht="12.75">
      <c r="A53" s="64"/>
    </row>
    <row r="54" ht="12.75">
      <c r="A54" s="63" t="s">
        <v>297</v>
      </c>
    </row>
  </sheetData>
  <sheetProtection/>
  <mergeCells count="18">
    <mergeCell ref="A22:F22"/>
    <mergeCell ref="G22:I22"/>
    <mergeCell ref="J22:O23"/>
    <mergeCell ref="J24:O29"/>
    <mergeCell ref="G27:I27"/>
    <mergeCell ref="A3:F3"/>
    <mergeCell ref="A21:F21"/>
    <mergeCell ref="G21:I21"/>
    <mergeCell ref="J21:O21"/>
    <mergeCell ref="G42:I42"/>
    <mergeCell ref="J35:O38"/>
    <mergeCell ref="G37:I37"/>
    <mergeCell ref="J39:O40"/>
    <mergeCell ref="J41:O41"/>
    <mergeCell ref="J30:O30"/>
    <mergeCell ref="J31:O33"/>
    <mergeCell ref="G32:I32"/>
    <mergeCell ref="J34:O34"/>
  </mergeCells>
  <printOptions/>
  <pageMargins left="0.5" right="0.5" top="0.75" bottom="0.75" header="0.5" footer="0.5"/>
  <pageSetup fitToHeight="1" fitToWidth="1" horizontalDpi="600" verticalDpi="600" orientation="landscape" scale="81" r:id="rId4"/>
  <headerFooter alignWithMargins="0">
    <oddHeader>&amp;CThe Magnetics Committee, PSMA&amp;Rwww.psma.com</oddHeader>
    <oddFooter>&amp;L&amp;F&amp;C&amp;D&amp;R&amp;A</oddFooter>
  </headerFooter>
  <drawing r:id="rId3"/>
  <legacyDrawing r:id="rId2"/>
  <oleObjects>
    <oleObject progId="Visio.Drawing.6" shapeId="270060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Raytheon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A0152176</dc:creator>
  <cp:keywords/>
  <dc:description/>
  <cp:lastModifiedBy> </cp:lastModifiedBy>
  <cp:lastPrinted>2003-11-20T18:26:39Z</cp:lastPrinted>
  <dcterms:created xsi:type="dcterms:W3CDTF">2003-03-20T15:39:08Z</dcterms:created>
  <dcterms:modified xsi:type="dcterms:W3CDTF">2013-04-16T16:21:51Z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-1152266466</vt:i4>
  </property>
  <property fmtid="{D5CDD505-2E9C-101B-9397-08002B2CF9AE}" pid="3" name="_EmailSubject">
    <vt:lpwstr>Meeting 7/24/03</vt:lpwstr>
  </property>
  <property fmtid="{D5CDD505-2E9C-101B-9397-08002B2CF9AE}" pid="4" name="_AuthorEmail">
    <vt:lpwstr>chuck.mullett@onsemi.com</vt:lpwstr>
  </property>
  <property fmtid="{D5CDD505-2E9C-101B-9397-08002B2CF9AE}" pid="5" name="_AuthorEmailDisplayName">
    <vt:lpwstr>Chuck Mullett</vt:lpwstr>
  </property>
  <property fmtid="{D5CDD505-2E9C-101B-9397-08002B2CF9AE}" pid="6" name="_ReviewingToolsShownOnce">
    <vt:lpwstr/>
  </property>
</Properties>
</file>